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12075"/>
  </bookViews>
  <sheets>
    <sheet name="POTS" sheetId="5" r:id="rId1"/>
    <sheet name="Govor&amp;Internet" sheetId="8" r:id="rId2"/>
    <sheet name="ISDN PRA" sheetId="3" r:id="rId3"/>
    <sheet name=" ISDN BRA" sheetId="2" r:id="rId4"/>
    <sheet name="VOIP PBX i Najam" sheetId="1" r:id="rId5"/>
    <sheet name="VOIP PBX Trunk i Najam" sheetId="4" r:id="rId6"/>
    <sheet name="0800" sheetId="6" r:id="rId7"/>
    <sheet name="REKAPITULACIJA" sheetId="9" r:id="rId8"/>
  </sheets>
  <definedNames>
    <definedName name="_GoBack" localSheetId="4">'VOIP PBX i Najam'!$A$1</definedName>
  </definedNames>
  <calcPr calcId="145621"/>
</workbook>
</file>

<file path=xl/calcChain.xml><?xml version="1.0" encoding="utf-8"?>
<calcChain xmlns="http://schemas.openxmlformats.org/spreadsheetml/2006/main">
  <c r="F22" i="4" l="1"/>
  <c r="G14" i="4"/>
  <c r="F6" i="4"/>
  <c r="F9" i="4" s="1"/>
  <c r="C63" i="4" s="1"/>
  <c r="F28" i="1"/>
  <c r="F27" i="1"/>
  <c r="F26" i="1"/>
  <c r="F25" i="1"/>
  <c r="F24" i="1"/>
  <c r="F23" i="1"/>
  <c r="F29" i="1" s="1"/>
  <c r="C63" i="1" s="1"/>
  <c r="F22" i="1"/>
  <c r="G15" i="1"/>
  <c r="G14" i="1"/>
  <c r="F8" i="1"/>
  <c r="F7" i="1"/>
  <c r="F9" i="1" s="1"/>
  <c r="C61" i="1" s="1"/>
  <c r="F6" i="1"/>
  <c r="H25" i="3"/>
  <c r="H26" i="3"/>
  <c r="H25" i="2"/>
  <c r="H26" i="2"/>
  <c r="H27" i="2"/>
  <c r="H28" i="2"/>
  <c r="H29" i="2"/>
  <c r="H30" i="2"/>
  <c r="H24" i="2"/>
  <c r="H31" i="2" s="1"/>
  <c r="C40" i="2" s="1"/>
  <c r="G14" i="2"/>
  <c r="F6" i="2"/>
  <c r="F9" i="2" s="1"/>
  <c r="C38" i="2" s="1"/>
  <c r="G14" i="3"/>
  <c r="G17" i="3" s="1"/>
  <c r="F6" i="3"/>
  <c r="G16" i="4"/>
  <c r="G15" i="4"/>
  <c r="F8" i="4"/>
  <c r="F7" i="4"/>
  <c r="G16" i="1"/>
  <c r="G16" i="2"/>
  <c r="G15" i="2"/>
  <c r="F8" i="2"/>
  <c r="F7" i="2"/>
  <c r="G15" i="3"/>
  <c r="G16" i="3"/>
  <c r="F7" i="3"/>
  <c r="F9" i="3" s="1"/>
  <c r="C39" i="3" s="1"/>
  <c r="F8" i="3"/>
  <c r="G17" i="2" l="1"/>
  <c r="C39" i="2" s="1"/>
  <c r="C41" i="2" s="1"/>
  <c r="G17" i="4"/>
  <c r="C64" i="4" s="1"/>
  <c r="G17" i="1"/>
  <c r="C62" i="1" s="1"/>
  <c r="C40" i="3"/>
  <c r="G40" i="4"/>
  <c r="B32" i="9"/>
  <c r="B31" i="9"/>
  <c r="G35" i="4"/>
  <c r="G41" i="4"/>
  <c r="G39" i="4"/>
  <c r="G38" i="4"/>
  <c r="G37" i="4"/>
  <c r="G36" i="4"/>
  <c r="F28" i="4"/>
  <c r="F27" i="4"/>
  <c r="F26" i="4"/>
  <c r="F25" i="4"/>
  <c r="F24" i="4"/>
  <c r="F23" i="4"/>
  <c r="F29" i="4" s="1"/>
  <c r="C65" i="4" s="1"/>
  <c r="B25" i="9"/>
  <c r="B24" i="9"/>
  <c r="B20" i="9"/>
  <c r="B19" i="9"/>
  <c r="H30" i="3"/>
  <c r="H26" i="5"/>
  <c r="H55" i="4"/>
  <c r="H56" i="4"/>
  <c r="H50" i="4"/>
  <c r="G35" i="1"/>
  <c r="H54" i="1"/>
  <c r="H50" i="1"/>
  <c r="G40" i="1"/>
  <c r="B15" i="9"/>
  <c r="H38" i="8"/>
  <c r="G24" i="8"/>
  <c r="G25" i="8" s="1"/>
  <c r="C49" i="8" s="1"/>
  <c r="B10" i="9" s="1"/>
  <c r="G18" i="8"/>
  <c r="G19" i="8" s="1"/>
  <c r="C48" i="8" s="1"/>
  <c r="B9" i="9" s="1"/>
  <c r="G12" i="8"/>
  <c r="G13" i="8" s="1"/>
  <c r="C47" i="8" s="1"/>
  <c r="B8" i="9" s="1"/>
  <c r="F6" i="8"/>
  <c r="F7" i="8" s="1"/>
  <c r="C46" i="8" s="1"/>
  <c r="H35" i="8"/>
  <c r="H54" i="4"/>
  <c r="H53" i="4"/>
  <c r="H52" i="4"/>
  <c r="H51" i="4"/>
  <c r="H55" i="1"/>
  <c r="H53" i="1"/>
  <c r="H52" i="1"/>
  <c r="H51" i="1"/>
  <c r="H49" i="1"/>
  <c r="H31" i="3"/>
  <c r="H29" i="3"/>
  <c r="H28" i="3"/>
  <c r="H27" i="3"/>
  <c r="H39" i="8"/>
  <c r="H37" i="8"/>
  <c r="H36" i="8"/>
  <c r="H34" i="8"/>
  <c r="H33" i="8"/>
  <c r="H40" i="8" s="1"/>
  <c r="C50" i="8" s="1"/>
  <c r="B11" i="9" s="1"/>
  <c r="H21" i="5"/>
  <c r="B7" i="9" l="1"/>
  <c r="C51" i="8"/>
  <c r="B12" i="9" s="1"/>
  <c r="H56" i="1"/>
  <c r="H32" i="3"/>
  <c r="C41" i="3" s="1"/>
  <c r="B16" i="9" s="1"/>
  <c r="G42" i="4"/>
  <c r="C66" i="4" s="1"/>
  <c r="H57" i="4"/>
  <c r="B33" i="9"/>
  <c r="B34" i="9"/>
  <c r="B21" i="9"/>
  <c r="B22" i="9"/>
  <c r="B14" i="9"/>
  <c r="H27" i="5"/>
  <c r="H25" i="5"/>
  <c r="H24" i="5"/>
  <c r="H23" i="5"/>
  <c r="H22" i="5"/>
  <c r="C67" i="4" l="1"/>
  <c r="C68" i="4" s="1"/>
  <c r="B36" i="9" s="1"/>
  <c r="C42" i="3"/>
  <c r="B17" i="9" s="1"/>
  <c r="C65" i="1"/>
  <c r="B28" i="9" s="1"/>
  <c r="H28" i="5"/>
  <c r="C38" i="5" s="1"/>
  <c r="B4" i="9" s="1"/>
  <c r="B35" i="9" l="1"/>
  <c r="G18" i="6"/>
  <c r="G19" i="6"/>
  <c r="G17" i="6"/>
  <c r="G20" i="6" s="1"/>
  <c r="C27" i="6" s="1"/>
  <c r="B40" i="9" s="1"/>
  <c r="G11" i="6"/>
  <c r="G12" i="6" s="1"/>
  <c r="C26" i="6" s="1"/>
  <c r="B39" i="9" s="1"/>
  <c r="F5" i="6"/>
  <c r="F6" i="6" s="1"/>
  <c r="C25" i="6" s="1"/>
  <c r="G12" i="5"/>
  <c r="G13" i="5" s="1"/>
  <c r="C37" i="5" s="1"/>
  <c r="B3" i="9" s="1"/>
  <c r="F6" i="5"/>
  <c r="F7" i="5" s="1"/>
  <c r="C36" i="5" s="1"/>
  <c r="B2" i="9" s="1"/>
  <c r="G36" i="1"/>
  <c r="G37" i="1"/>
  <c r="G38" i="1"/>
  <c r="G39" i="1"/>
  <c r="G41" i="1"/>
  <c r="B26" i="9"/>
  <c r="B38" i="9" l="1"/>
  <c r="C28" i="6"/>
  <c r="B41" i="9" s="1"/>
  <c r="G42" i="1"/>
  <c r="C64" i="1" s="1"/>
  <c r="C66" i="1" s="1"/>
  <c r="B29" i="9" s="1"/>
  <c r="B27" i="9"/>
  <c r="C39" i="5"/>
  <c r="B5" i="9" s="1"/>
  <c r="B42" i="9" s="1"/>
  <c r="B43" i="9" s="1"/>
</calcChain>
</file>

<file path=xl/sharedStrings.xml><?xml version="1.0" encoding="utf-8"?>
<sst xmlns="http://schemas.openxmlformats.org/spreadsheetml/2006/main" count="750" uniqueCount="252">
  <si>
    <t xml:space="preserve">Pretplatnička oprema </t>
  </si>
  <si>
    <t>IP telefon TIP 2 – srednji korisnički</t>
  </si>
  <si>
    <t>IP telefon TIP 3 – niži korisnički</t>
  </si>
  <si>
    <t>ATA uređaj TIP 4</t>
  </si>
  <si>
    <t>Konferencijski IP uređaj TIP 5</t>
  </si>
  <si>
    <t>Sekretarska garnitura TIP 6</t>
  </si>
  <si>
    <t>Naglavne slušalice TIP 7</t>
  </si>
  <si>
    <t xml:space="preserve">Prema nacionalnim pokretnim mrežama </t>
  </si>
  <si>
    <t>Neograničen Internet promet</t>
  </si>
  <si>
    <t>Poziv iz nacionalne nepokretne mreže</t>
  </si>
  <si>
    <t>Poziv iz nacionalnih pokretnih mreža</t>
  </si>
  <si>
    <t xml:space="preserve">Poziv iz nacionalnih pokretnih mreža (samo za pozivatelje u roamingu) </t>
  </si>
  <si>
    <t>Količina</t>
  </si>
  <si>
    <t>Količine</t>
  </si>
  <si>
    <t>Broj mjeseci</t>
  </si>
  <si>
    <t>Ukupna cijena bez PDV-a</t>
  </si>
  <si>
    <t>Broj priključaka</t>
  </si>
  <si>
    <t>Jedinica mjere</t>
  </si>
  <si>
    <t>USLUGA</t>
  </si>
  <si>
    <t xml:space="preserve">1.2 Mjesečna naknada </t>
  </si>
  <si>
    <t>USLUGE POZIVA</t>
  </si>
  <si>
    <t xml:space="preserve">Jedinica mjere </t>
  </si>
  <si>
    <t xml:space="preserve">Mjesečna količine </t>
  </si>
  <si>
    <t xml:space="preserve">Jedinična cijena bez PDV-a </t>
  </si>
  <si>
    <t>1.1 Priključna pristojba - jednokratno</t>
  </si>
  <si>
    <t>komada</t>
  </si>
  <si>
    <t>UKUPNO 1.1</t>
  </si>
  <si>
    <t>UKUPNO 1.2</t>
  </si>
  <si>
    <t>UKUPNO 1.3</t>
  </si>
  <si>
    <t>SVEUKUPNO 1</t>
  </si>
  <si>
    <t>priključak</t>
  </si>
  <si>
    <t>2.1 Priključna pristojba - jednokratno</t>
  </si>
  <si>
    <t xml:space="preserve">2.2 Mjesečna naknada </t>
  </si>
  <si>
    <t>UKUPNO 2.1</t>
  </si>
  <si>
    <t>UKUPNO 2.2</t>
  </si>
  <si>
    <t>UKUPNO 2.3</t>
  </si>
  <si>
    <t>SVEUKUPNO 2</t>
  </si>
  <si>
    <t>3 ISDN PRA usluga</t>
  </si>
  <si>
    <t>3.1 Priključna pristojba - jednokratno</t>
  </si>
  <si>
    <t xml:space="preserve">3.2 Mjesečna naknada </t>
  </si>
  <si>
    <t>UKUPNO 3.1</t>
  </si>
  <si>
    <t>UKUPNO 3.2</t>
  </si>
  <si>
    <t>UKUPNO 3.3</t>
  </si>
  <si>
    <t>SVEUKUPNO 3</t>
  </si>
  <si>
    <t>4.1 Priključna pristojba - jednokratno</t>
  </si>
  <si>
    <t>UKUPNO 4.1</t>
  </si>
  <si>
    <t xml:space="preserve">4.2 Mjesečna naknada </t>
  </si>
  <si>
    <t>UKUPNO 4.2</t>
  </si>
  <si>
    <t>UKUPNO 4.3</t>
  </si>
  <si>
    <t>SVEUKUPNO 4</t>
  </si>
  <si>
    <t xml:space="preserve"> POTS</t>
  </si>
  <si>
    <t>5.1 Priključna pristojba - jednokratno</t>
  </si>
  <si>
    <t xml:space="preserve">5.2 Mjesečna naknada </t>
  </si>
  <si>
    <t>UKUPNO 5.1</t>
  </si>
  <si>
    <t>UKUPNO 5.2</t>
  </si>
  <si>
    <t>UKUPNO 5.3</t>
  </si>
  <si>
    <t>SVEUKUPNO 5</t>
  </si>
  <si>
    <t>UKUPNO 6.1</t>
  </si>
  <si>
    <t>UKUPNO 6.2</t>
  </si>
  <si>
    <t>UKUPNO 6.3</t>
  </si>
  <si>
    <t>UKUPNO 6.4</t>
  </si>
  <si>
    <t>UKUPNO 6.5</t>
  </si>
  <si>
    <t>SVEUKUPNO 6</t>
  </si>
  <si>
    <t>7 Besplatni telefon 0800</t>
  </si>
  <si>
    <t>UKUPNO 7.1</t>
  </si>
  <si>
    <t>7.2 Mjesečna naknada</t>
  </si>
  <si>
    <t>UKUPNO 7.2</t>
  </si>
  <si>
    <t>UKUPNO 7.3</t>
  </si>
  <si>
    <t>7.1 Priključna pristojba - jednokratno</t>
  </si>
  <si>
    <t>minuta</t>
  </si>
  <si>
    <t>Mjesečne količine</t>
  </si>
  <si>
    <t>0800</t>
  </si>
  <si>
    <t>REKAPITUALACIJA 0800</t>
  </si>
  <si>
    <t xml:space="preserve">0800 </t>
  </si>
  <si>
    <t>SVEUKUPNO 7</t>
  </si>
  <si>
    <t>7.3 Korištenje usluge 0800 za pretplatnike</t>
  </si>
  <si>
    <t>Broj internih ekstenzija</t>
  </si>
  <si>
    <t>UKUPNO SVE bez PDV</t>
  </si>
  <si>
    <t>UKUPNO SVE s PDV-om</t>
  </si>
  <si>
    <t>Međunarodna zona 1</t>
  </si>
  <si>
    <t>Međunarodna zona 2</t>
  </si>
  <si>
    <t>Međunarodna zona 3</t>
  </si>
  <si>
    <t xml:space="preserve">5 (3x4) </t>
  </si>
  <si>
    <t>Redni broj</t>
  </si>
  <si>
    <t>1 Govorna usluga putem POTS</t>
  </si>
  <si>
    <t>1.1.1</t>
  </si>
  <si>
    <t xml:space="preserve">1.3 Usluge poziva POTS </t>
  </si>
  <si>
    <t>6 (3x4x5)</t>
  </si>
  <si>
    <t>1.2.1</t>
  </si>
  <si>
    <t xml:space="preserve">* Vrijeme poziva svim danima od 00h do 24h </t>
  </si>
  <si>
    <t xml:space="preserve">Vrsta poziva* </t>
  </si>
  <si>
    <t>Lokalni i međužupanijski pozivi u nacionalnim nepokretnim mrežama</t>
  </si>
  <si>
    <t>Pozivi unutar VPN-a (pozivi unutar istog broja OiB-a korisnika) u nacionalnoj nepokretnoj mreži</t>
  </si>
  <si>
    <t>7 (4x5x6)</t>
  </si>
  <si>
    <t>2</t>
  </si>
  <si>
    <t>3</t>
  </si>
  <si>
    <t>4</t>
  </si>
  <si>
    <t>5</t>
  </si>
  <si>
    <t>6</t>
  </si>
  <si>
    <t>1.3.1</t>
  </si>
  <si>
    <t>1.3.2</t>
  </si>
  <si>
    <t>1.3.3</t>
  </si>
  <si>
    <t>1.3.4</t>
  </si>
  <si>
    <t>1.3.5</t>
  </si>
  <si>
    <t>1.3.6</t>
  </si>
  <si>
    <t>1.3.7</t>
  </si>
  <si>
    <t>Međunarodna zona 4</t>
  </si>
  <si>
    <t>2.3  Mjesečne naknade za korištenje pristupne internet brzine</t>
  </si>
  <si>
    <t>2.4 Mjesečne naknade za korištenje internet prometa</t>
  </si>
  <si>
    <t>UKUPNO 2.4</t>
  </si>
  <si>
    <t>2 (3x4x5)</t>
  </si>
  <si>
    <t>UKUPNO 2.5</t>
  </si>
  <si>
    <t xml:space="preserve">UKUPNO 2.5 </t>
  </si>
  <si>
    <t>2.5.1</t>
  </si>
  <si>
    <t>2.5.2</t>
  </si>
  <si>
    <t>2.5.3</t>
  </si>
  <si>
    <t>2.5.4</t>
  </si>
  <si>
    <t>2.5.5</t>
  </si>
  <si>
    <t>2.5.6</t>
  </si>
  <si>
    <t>2.5.7</t>
  </si>
  <si>
    <t>2.1.1</t>
  </si>
  <si>
    <t>2.2.1</t>
  </si>
  <si>
    <t>2.3.1</t>
  </si>
  <si>
    <t xml:space="preserve">Pristup internetu brzine najmanje 4092/512 kbps </t>
  </si>
  <si>
    <t>2.4.1</t>
  </si>
  <si>
    <t>3.1.1</t>
  </si>
  <si>
    <t>3.1.2</t>
  </si>
  <si>
    <t>3.1.3</t>
  </si>
  <si>
    <t>24</t>
  </si>
  <si>
    <t>6 (4x5)</t>
  </si>
  <si>
    <t>3.2.1</t>
  </si>
  <si>
    <t>3.2.2</t>
  </si>
  <si>
    <t>3.2.3</t>
  </si>
  <si>
    <t>3.3 Usluge poziva ISDN PRA</t>
  </si>
  <si>
    <t>UKUPNO  3.3</t>
  </si>
  <si>
    <t>3.3.1</t>
  </si>
  <si>
    <t>3.3.2</t>
  </si>
  <si>
    <t>3.3.3</t>
  </si>
  <si>
    <t>3.3.4</t>
  </si>
  <si>
    <t>3.3.5</t>
  </si>
  <si>
    <t>3.3.6</t>
  </si>
  <si>
    <t>3.3.7</t>
  </si>
  <si>
    <t>4.1.1</t>
  </si>
  <si>
    <t>4.1.2</t>
  </si>
  <si>
    <t>4.1.3</t>
  </si>
  <si>
    <t>4.2.1</t>
  </si>
  <si>
    <t>4.2.2</t>
  </si>
  <si>
    <t>4.2.3</t>
  </si>
  <si>
    <t>5 VOIP PBX (Centrex rješenje)</t>
  </si>
  <si>
    <t>5.3 Priključna pristojba opreme u najmu - jednokratno</t>
  </si>
  <si>
    <t>IP telefon TIP 5 – viši korisnički</t>
  </si>
  <si>
    <t>5.4  Mjesečna naknada za najam opreme</t>
  </si>
  <si>
    <t>UKUPNO 5.4</t>
  </si>
  <si>
    <t>5.5 Usluge poziva VOIP PBX</t>
  </si>
  <si>
    <t>UKUPNO 5.5</t>
  </si>
  <si>
    <t>5.1.1</t>
  </si>
  <si>
    <t>5.1.2</t>
  </si>
  <si>
    <t>5.1.3</t>
  </si>
  <si>
    <t>5 (3x4)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</si>
  <si>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</si>
  <si>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</si>
  <si>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</si>
  <si>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</si>
  <si>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</si>
  <si>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</si>
  <si>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</si>
  <si>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</si>
  <si>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</si>
  <si>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</si>
  <si>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</si>
  <si>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</si>
  <si>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</si>
  <si>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</si>
  <si>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</si>
  <si>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</si>
  <si>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</si>
  <si>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</si>
  <si>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</si>
  <si>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</si>
  <si>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</si>
  <si>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6.1 Priključna pristojba - jednokratno</t>
  </si>
  <si>
    <t xml:space="preserve">6.2 Mjesečna naknada </t>
  </si>
  <si>
    <t>6 (3x6x5)</t>
  </si>
  <si>
    <t>6.1.1</t>
  </si>
  <si>
    <t>6.1.2</t>
  </si>
  <si>
    <t>6.1.3</t>
  </si>
  <si>
    <t>6.2.1</t>
  </si>
  <si>
    <t>6.2.2</t>
  </si>
  <si>
    <t>6.2.3</t>
  </si>
  <si>
    <t>1</t>
  </si>
  <si>
    <t>7.1.1</t>
  </si>
  <si>
    <t>7.2.1</t>
  </si>
  <si>
    <t>7.3.1</t>
  </si>
  <si>
    <t>7.3.2</t>
  </si>
  <si>
    <t>7.3.3</t>
  </si>
  <si>
    <t xml:space="preserve">REKAPITUALACIJA ISDN PRA </t>
  </si>
  <si>
    <t xml:space="preserve">REKAPITUALACIJA PAKET govor + Internet </t>
  </si>
  <si>
    <t xml:space="preserve">REKAPITUALACIJA ISDN BRA </t>
  </si>
  <si>
    <t xml:space="preserve">REKAPITUALACIJA VOIP PBX </t>
  </si>
  <si>
    <t xml:space="preserve">REKAPITUALACIJA VOIP </t>
  </si>
  <si>
    <t xml:space="preserve">REKAPITUALACIJA POTS </t>
  </si>
  <si>
    <t>6.3 Priključna pristojba opreme u najmu - jednokratno</t>
  </si>
  <si>
    <t>6.3.1</t>
  </si>
  <si>
    <t>6.3.2</t>
  </si>
  <si>
    <t>6.3.3</t>
  </si>
  <si>
    <t>6.3.4</t>
  </si>
  <si>
    <t>6.3.5</t>
  </si>
  <si>
    <t>6.3.6</t>
  </si>
  <si>
    <t>6.3.7</t>
  </si>
  <si>
    <t>6.4  Mjesečna naknada za najam opreme</t>
  </si>
  <si>
    <t>6.4.1</t>
  </si>
  <si>
    <t>6.4.2</t>
  </si>
  <si>
    <t>6.4.3</t>
  </si>
  <si>
    <t>6.4.4</t>
  </si>
  <si>
    <t>6.4.5</t>
  </si>
  <si>
    <t>6.4.6</t>
  </si>
  <si>
    <t>6.4.7</t>
  </si>
  <si>
    <t>6.5 Usluge poziva VOIP</t>
  </si>
  <si>
    <t xml:space="preserve">UKUPNO 6.5 </t>
  </si>
  <si>
    <t xml:space="preserve">UKUPNO 5.5 </t>
  </si>
  <si>
    <t xml:space="preserve">UKUPNO 4.4 </t>
  </si>
  <si>
    <t>Brojevi prolaznog biranja (DDI)</t>
  </si>
  <si>
    <t>Priključak</t>
  </si>
  <si>
    <t>Govorni kanal</t>
  </si>
  <si>
    <t>Redni 
broj</t>
  </si>
  <si>
    <t>STAVKA</t>
  </si>
  <si>
    <t>4         ISDN BRA usluga</t>
  </si>
  <si>
    <t>5.2.1</t>
  </si>
  <si>
    <t>5.2.2</t>
  </si>
  <si>
    <t>5.2.3</t>
  </si>
  <si>
    <t>6 VOIP PBX Trunk usluge</t>
  </si>
  <si>
    <t>4.3 Usluge poziva ISDN BRA</t>
  </si>
  <si>
    <t>4.3.1</t>
  </si>
  <si>
    <t>4.3.2</t>
  </si>
  <si>
    <t>4.3.3</t>
  </si>
  <si>
    <t>4.3.4</t>
  </si>
  <si>
    <t>4.3.5</t>
  </si>
  <si>
    <t>4.3.6</t>
  </si>
  <si>
    <t>4.3.7</t>
  </si>
  <si>
    <t>6.5.1</t>
  </si>
  <si>
    <t>6.5.2</t>
  </si>
  <si>
    <t>6.5.3</t>
  </si>
  <si>
    <t>6.5.4</t>
  </si>
  <si>
    <t>6.5.5</t>
  </si>
  <si>
    <t>6.5.6</t>
  </si>
  <si>
    <t>6.5.7</t>
  </si>
  <si>
    <t xml:space="preserve">REKAPITUALACIJA VOIP PBX Trunk i najam </t>
  </si>
  <si>
    <t>2 Usluga (govor + Internet)</t>
  </si>
  <si>
    <t>2.5 Usluge poziva govor + Internet</t>
  </si>
  <si>
    <t>REKAPITUALACIJA  govor + Internet 2</t>
  </si>
  <si>
    <t xml:space="preserve"> Usluga (govor + Internet)</t>
  </si>
  <si>
    <t>Usluga (govor + Internet)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</si>
</sst>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365F9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0" xfId="0" applyFont="1"/>
    <xf numFmtId="0" fontId="3" fillId="0" borderId="0" xfId="0" applyFont="1" applyAlignment="1">
      <alignment horizontal="left" indent="4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horizontal="left" indent="3"/>
    </xf>
    <xf numFmtId="0" fontId="7" fillId="0" borderId="0" xfId="0" applyFont="1" applyAlignment="1"/>
    <xf numFmtId="0" fontId="7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6" fontId="2" fillId="2" borderId="1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" fontId="2" fillId="2" borderId="1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" fontId="2" fillId="0" borderId="15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5" fillId="4" borderId="15" xfId="0" applyFont="1" applyFill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/>
    </xf>
    <xf numFmtId="0" fontId="5" fillId="4" borderId="15" xfId="0" applyFont="1" applyFill="1" applyBorder="1" applyAlignment="1">
      <alignment vertical="top" wrapText="1"/>
    </xf>
    <xf numFmtId="0" fontId="2" fillId="4" borderId="6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2" fillId="0" borderId="6" xfId="0" applyFont="1" applyBorder="1"/>
    <xf numFmtId="49" fontId="2" fillId="0" borderId="13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/>
    </xf>
    <xf numFmtId="16" fontId="6" fillId="0" borderId="19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16" fontId="6" fillId="0" borderId="19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selection activeCell="H34" sqref="H34"/>
    </sheetView>
  </sheetViews>
  <sheetFormatPr defaultRowHeight="12.75" x14ac:dyDescent="0.2"/>
  <cols>
    <col min="1" max="1" width="7.7109375" style="2" customWidth="1"/>
    <col min="2" max="2" width="20" style="2" customWidth="1"/>
    <col min="3" max="3" width="30.5703125" style="2" customWidth="1"/>
    <col min="4" max="4" width="18.140625" style="2" customWidth="1"/>
    <col min="5" max="5" width="19.7109375" style="2" customWidth="1"/>
    <col min="6" max="6" width="15.7109375" style="2" customWidth="1"/>
    <col min="7" max="7" width="15.140625" style="2" customWidth="1"/>
    <col min="8" max="8" width="15.28515625" style="2" customWidth="1"/>
    <col min="9" max="9" width="12.85546875" style="2" customWidth="1"/>
    <col min="10" max="19" width="9.140625" style="2"/>
    <col min="20" max="20" width="21.140625" style="2" customWidth="1"/>
    <col min="21" max="21" width="15.5703125" style="2" customWidth="1"/>
    <col min="22" max="16384" width="9.140625" style="2"/>
  </cols>
  <sheetData>
    <row r="1" spans="1:9" x14ac:dyDescent="0.2">
      <c r="B1" s="34" t="s">
        <v>84</v>
      </c>
    </row>
    <row r="2" spans="1:9" x14ac:dyDescent="0.2">
      <c r="B2" s="3"/>
    </row>
    <row r="3" spans="1:9" ht="13.5" thickBot="1" x14ac:dyDescent="0.25">
      <c r="B3" s="133" t="s">
        <v>24</v>
      </c>
      <c r="C3" s="133"/>
      <c r="D3" s="133"/>
      <c r="E3" s="133"/>
      <c r="F3" s="133"/>
      <c r="G3" s="9"/>
      <c r="H3" s="9"/>
      <c r="I3" s="9"/>
    </row>
    <row r="4" spans="1:9" ht="25.5" x14ac:dyDescent="0.2">
      <c r="A4" s="139" t="s">
        <v>83</v>
      </c>
      <c r="B4" s="10" t="s">
        <v>225</v>
      </c>
      <c r="C4" s="15" t="s">
        <v>17</v>
      </c>
      <c r="D4" s="15" t="s">
        <v>16</v>
      </c>
      <c r="E4" s="47" t="s">
        <v>23</v>
      </c>
      <c r="F4" s="11" t="s">
        <v>15</v>
      </c>
      <c r="G4" s="12"/>
      <c r="H4" s="9"/>
    </row>
    <row r="5" spans="1:9" x14ac:dyDescent="0.2">
      <c r="A5" s="140"/>
      <c r="B5" s="69">
        <v>1</v>
      </c>
      <c r="C5" s="51">
        <v>2</v>
      </c>
      <c r="D5" s="52">
        <v>3</v>
      </c>
      <c r="E5" s="53">
        <v>4</v>
      </c>
      <c r="F5" s="54" t="s">
        <v>82</v>
      </c>
      <c r="G5" s="12"/>
      <c r="H5" s="9"/>
    </row>
    <row r="6" spans="1:9" ht="15.75" customHeight="1" x14ac:dyDescent="0.2">
      <c r="A6" s="56" t="s">
        <v>85</v>
      </c>
      <c r="B6" s="74" t="s">
        <v>50</v>
      </c>
      <c r="C6" s="41" t="s">
        <v>30</v>
      </c>
      <c r="D6" s="55"/>
      <c r="E6" s="24"/>
      <c r="F6" s="62">
        <f>D6*E6</f>
        <v>0</v>
      </c>
      <c r="G6" s="13"/>
      <c r="H6" s="9"/>
    </row>
    <row r="7" spans="1:9" ht="15.75" customHeight="1" thickBot="1" x14ac:dyDescent="0.25">
      <c r="A7" s="141" t="s">
        <v>26</v>
      </c>
      <c r="B7" s="142"/>
      <c r="C7" s="142"/>
      <c r="D7" s="142"/>
      <c r="E7" s="143"/>
      <c r="F7" s="63">
        <f>F6</f>
        <v>0</v>
      </c>
      <c r="G7" s="16"/>
      <c r="H7" s="13"/>
      <c r="I7" s="9"/>
    </row>
    <row r="8" spans="1:9" x14ac:dyDescent="0.2">
      <c r="B8" s="9"/>
      <c r="C8" s="9"/>
      <c r="D8" s="9"/>
      <c r="E8" s="9"/>
      <c r="F8" s="9"/>
      <c r="G8" s="9"/>
      <c r="H8" s="9"/>
      <c r="I8" s="9"/>
    </row>
    <row r="9" spans="1:9" ht="13.5" thickBot="1" x14ac:dyDescent="0.25">
      <c r="B9" s="134" t="s">
        <v>19</v>
      </c>
      <c r="C9" s="135"/>
      <c r="D9" s="135"/>
      <c r="E9" s="135"/>
      <c r="F9" s="135"/>
      <c r="G9" s="136"/>
      <c r="H9" s="9"/>
      <c r="I9" s="9"/>
    </row>
    <row r="10" spans="1:9" ht="38.25" x14ac:dyDescent="0.2">
      <c r="A10" s="139" t="s">
        <v>83</v>
      </c>
      <c r="B10" s="10" t="s">
        <v>225</v>
      </c>
      <c r="C10" s="10" t="s">
        <v>17</v>
      </c>
      <c r="D10" s="10" t="s">
        <v>16</v>
      </c>
      <c r="E10" s="15" t="s">
        <v>14</v>
      </c>
      <c r="F10" s="47" t="s">
        <v>23</v>
      </c>
      <c r="G10" s="11" t="s">
        <v>15</v>
      </c>
      <c r="H10" s="16"/>
    </row>
    <row r="11" spans="1:9" x14ac:dyDescent="0.2">
      <c r="A11" s="140"/>
      <c r="B11" s="69">
        <v>1</v>
      </c>
      <c r="C11" s="51">
        <v>2</v>
      </c>
      <c r="D11" s="52">
        <v>3</v>
      </c>
      <c r="E11" s="53">
        <v>4</v>
      </c>
      <c r="F11" s="52">
        <v>5</v>
      </c>
      <c r="G11" s="53" t="s">
        <v>87</v>
      </c>
      <c r="H11" s="9"/>
    </row>
    <row r="12" spans="1:9" ht="15" customHeight="1" x14ac:dyDescent="0.2">
      <c r="A12" s="56" t="s">
        <v>88</v>
      </c>
      <c r="B12" s="74" t="s">
        <v>50</v>
      </c>
      <c r="C12" s="41" t="s">
        <v>30</v>
      </c>
      <c r="D12" s="58"/>
      <c r="E12" s="57">
        <v>24</v>
      </c>
      <c r="F12" s="25"/>
      <c r="G12" s="62">
        <f>D12*E12*F12</f>
        <v>0</v>
      </c>
      <c r="H12" s="9"/>
    </row>
    <row r="13" spans="1:9" ht="15.75" customHeight="1" thickBot="1" x14ac:dyDescent="0.25">
      <c r="A13" s="141" t="s">
        <v>27</v>
      </c>
      <c r="B13" s="142"/>
      <c r="C13" s="142"/>
      <c r="D13" s="142"/>
      <c r="E13" s="142"/>
      <c r="F13" s="143"/>
      <c r="G13" s="63">
        <f>G12</f>
        <v>0</v>
      </c>
      <c r="H13" s="16"/>
      <c r="I13" s="9"/>
    </row>
    <row r="14" spans="1:9" x14ac:dyDescent="0.2">
      <c r="B14" s="1"/>
    </row>
    <row r="15" spans="1:9" x14ac:dyDescent="0.2">
      <c r="B15" s="3"/>
    </row>
    <row r="16" spans="1:9" ht="12.75" customHeight="1" thickBot="1" x14ac:dyDescent="0.25">
      <c r="B16" s="34" t="s">
        <v>86</v>
      </c>
      <c r="D16" s="36"/>
    </row>
    <row r="17" spans="1:9" ht="12.75" customHeight="1" x14ac:dyDescent="0.2">
      <c r="A17" s="139" t="s">
        <v>83</v>
      </c>
      <c r="B17" s="145" t="s">
        <v>20</v>
      </c>
      <c r="C17" s="146"/>
      <c r="D17" s="146"/>
      <c r="E17" s="151" t="s">
        <v>22</v>
      </c>
      <c r="F17" s="153" t="s">
        <v>14</v>
      </c>
      <c r="G17" s="153" t="s">
        <v>23</v>
      </c>
      <c r="H17" s="154" t="s">
        <v>15</v>
      </c>
    </row>
    <row r="18" spans="1:9" ht="12.75" customHeight="1" x14ac:dyDescent="0.2">
      <c r="A18" s="140"/>
      <c r="B18" s="137" t="s">
        <v>90</v>
      </c>
      <c r="C18" s="138"/>
      <c r="D18" s="144" t="s">
        <v>21</v>
      </c>
      <c r="E18" s="152"/>
      <c r="F18" s="138"/>
      <c r="G18" s="138"/>
      <c r="H18" s="155"/>
    </row>
    <row r="19" spans="1:9" ht="12.75" customHeight="1" x14ac:dyDescent="0.2">
      <c r="A19" s="140"/>
      <c r="B19" s="137"/>
      <c r="C19" s="138"/>
      <c r="D19" s="144"/>
      <c r="E19" s="152"/>
      <c r="F19" s="138"/>
      <c r="G19" s="138"/>
      <c r="H19" s="155"/>
    </row>
    <row r="20" spans="1:9" ht="12.75" customHeight="1" x14ac:dyDescent="0.2">
      <c r="A20" s="140"/>
      <c r="B20" s="156">
        <v>1</v>
      </c>
      <c r="C20" s="157"/>
      <c r="D20" s="52" t="s">
        <v>94</v>
      </c>
      <c r="E20" s="53" t="s">
        <v>95</v>
      </c>
      <c r="F20" s="52" t="s">
        <v>96</v>
      </c>
      <c r="G20" s="53" t="s">
        <v>97</v>
      </c>
      <c r="H20" s="65" t="s">
        <v>87</v>
      </c>
    </row>
    <row r="21" spans="1:9" ht="27.75" customHeight="1" x14ac:dyDescent="0.2">
      <c r="A21" s="56" t="s">
        <v>99</v>
      </c>
      <c r="B21" s="149" t="s">
        <v>91</v>
      </c>
      <c r="C21" s="150"/>
      <c r="D21" s="40" t="s">
        <v>69</v>
      </c>
      <c r="E21" s="61"/>
      <c r="F21" s="17">
        <v>24</v>
      </c>
      <c r="G21" s="43"/>
      <c r="H21" s="62">
        <f t="shared" ref="H21:H27" si="0">E21*F21*G21</f>
        <v>0</v>
      </c>
    </row>
    <row r="22" spans="1:9" ht="27" customHeight="1" x14ac:dyDescent="0.2">
      <c r="A22" s="56" t="s">
        <v>100</v>
      </c>
      <c r="B22" s="149" t="s">
        <v>92</v>
      </c>
      <c r="C22" s="150"/>
      <c r="D22" s="40" t="s">
        <v>69</v>
      </c>
      <c r="E22" s="61"/>
      <c r="F22" s="17">
        <v>24</v>
      </c>
      <c r="G22" s="43"/>
      <c r="H22" s="64">
        <f t="shared" si="0"/>
        <v>0</v>
      </c>
    </row>
    <row r="23" spans="1:9" ht="12.75" customHeight="1" x14ac:dyDescent="0.2">
      <c r="A23" s="56" t="s">
        <v>101</v>
      </c>
      <c r="B23" s="149" t="s">
        <v>7</v>
      </c>
      <c r="C23" s="150"/>
      <c r="D23" s="40" t="s">
        <v>69</v>
      </c>
      <c r="E23" s="61"/>
      <c r="F23" s="17">
        <v>24</v>
      </c>
      <c r="G23" s="43"/>
      <c r="H23" s="62">
        <f t="shared" si="0"/>
        <v>0</v>
      </c>
    </row>
    <row r="24" spans="1:9" ht="12.75" customHeight="1" x14ac:dyDescent="0.2">
      <c r="A24" s="56" t="s">
        <v>102</v>
      </c>
      <c r="B24" s="149" t="s">
        <v>79</v>
      </c>
      <c r="C24" s="150"/>
      <c r="D24" s="40" t="s">
        <v>69</v>
      </c>
      <c r="E24" s="61"/>
      <c r="F24" s="17">
        <v>24</v>
      </c>
      <c r="G24" s="43"/>
      <c r="H24" s="64">
        <f t="shared" si="0"/>
        <v>0</v>
      </c>
    </row>
    <row r="25" spans="1:9" ht="12.75" customHeight="1" x14ac:dyDescent="0.2">
      <c r="A25" s="56" t="s">
        <v>103</v>
      </c>
      <c r="B25" s="149" t="s">
        <v>80</v>
      </c>
      <c r="C25" s="150"/>
      <c r="D25" s="40" t="s">
        <v>69</v>
      </c>
      <c r="E25" s="61"/>
      <c r="F25" s="17">
        <v>24</v>
      </c>
      <c r="G25" s="43"/>
      <c r="H25" s="62">
        <f t="shared" si="0"/>
        <v>0</v>
      </c>
    </row>
    <row r="26" spans="1:9" ht="12.75" customHeight="1" x14ac:dyDescent="0.2">
      <c r="A26" s="56" t="s">
        <v>104</v>
      </c>
      <c r="B26" s="149" t="s">
        <v>81</v>
      </c>
      <c r="C26" s="150"/>
      <c r="D26" s="40" t="s">
        <v>69</v>
      </c>
      <c r="E26" s="61"/>
      <c r="F26" s="17">
        <v>24</v>
      </c>
      <c r="G26" s="43"/>
      <c r="H26" s="62">
        <f t="shared" si="0"/>
        <v>0</v>
      </c>
    </row>
    <row r="27" spans="1:9" ht="12.75" customHeight="1" x14ac:dyDescent="0.2">
      <c r="A27" s="56" t="s">
        <v>105</v>
      </c>
      <c r="B27" s="149" t="s">
        <v>106</v>
      </c>
      <c r="C27" s="150"/>
      <c r="D27" s="40" t="s">
        <v>69</v>
      </c>
      <c r="E27" s="61"/>
      <c r="F27" s="17">
        <v>24</v>
      </c>
      <c r="G27" s="43"/>
      <c r="H27" s="64">
        <f t="shared" si="0"/>
        <v>0</v>
      </c>
    </row>
    <row r="28" spans="1:9" ht="18.75" customHeight="1" thickBot="1" x14ac:dyDescent="0.25">
      <c r="A28" s="158" t="s">
        <v>28</v>
      </c>
      <c r="B28" s="159"/>
      <c r="C28" s="159"/>
      <c r="D28" s="159"/>
      <c r="E28" s="159"/>
      <c r="F28" s="159"/>
      <c r="G28" s="160"/>
      <c r="H28" s="66">
        <f>SUM(H21:H27)</f>
        <v>0</v>
      </c>
      <c r="I28" s="5"/>
    </row>
    <row r="29" spans="1:9" ht="12.75" customHeight="1" x14ac:dyDescent="0.2">
      <c r="B29" s="147" t="s">
        <v>89</v>
      </c>
      <c r="C29" s="147"/>
      <c r="D29" s="147"/>
      <c r="E29" s="147"/>
      <c r="F29" s="147"/>
      <c r="G29" s="147"/>
      <c r="H29" s="148"/>
      <c r="I29" s="148"/>
    </row>
    <row r="30" spans="1:9" ht="12.75" customHeight="1" x14ac:dyDescent="0.2">
      <c r="B30" s="59"/>
      <c r="C30" s="59"/>
      <c r="D30" s="59"/>
      <c r="E30" s="59"/>
      <c r="F30" s="59"/>
      <c r="G30" s="59"/>
      <c r="H30" s="59"/>
      <c r="I30" s="18"/>
    </row>
    <row r="31" spans="1:9" ht="12.75" customHeight="1" x14ac:dyDescent="0.2">
      <c r="B31" s="59"/>
      <c r="C31" s="59"/>
      <c r="D31" s="59"/>
      <c r="E31" s="59"/>
      <c r="F31" s="59"/>
      <c r="G31" s="59"/>
      <c r="H31" s="59"/>
      <c r="I31" s="18"/>
    </row>
    <row r="32" spans="1:9" ht="12.75" customHeight="1" x14ac:dyDescent="0.2">
      <c r="B32" s="34"/>
      <c r="D32" s="36"/>
    </row>
    <row r="33" spans="2:3" x14ac:dyDescent="0.2">
      <c r="B33" s="27" t="s">
        <v>200</v>
      </c>
      <c r="C33" s="27"/>
    </row>
    <row r="34" spans="2:3" ht="13.5" thickBot="1" x14ac:dyDescent="0.25">
      <c r="B34" s="27"/>
      <c r="C34" s="27"/>
    </row>
    <row r="35" spans="2:3" x14ac:dyDescent="0.2">
      <c r="B35" s="28"/>
      <c r="C35" s="29" t="s">
        <v>15</v>
      </c>
    </row>
    <row r="36" spans="2:3" x14ac:dyDescent="0.2">
      <c r="B36" s="30" t="s">
        <v>26</v>
      </c>
      <c r="C36" s="68">
        <f>F7</f>
        <v>0</v>
      </c>
    </row>
    <row r="37" spans="2:3" x14ac:dyDescent="0.2">
      <c r="B37" s="30" t="s">
        <v>27</v>
      </c>
      <c r="C37" s="67">
        <f>G13</f>
        <v>0</v>
      </c>
    </row>
    <row r="38" spans="2:3" x14ac:dyDescent="0.2">
      <c r="B38" s="31" t="s">
        <v>28</v>
      </c>
      <c r="C38" s="77">
        <f>H28</f>
        <v>0</v>
      </c>
    </row>
    <row r="39" spans="2:3" ht="13.5" thickBot="1" x14ac:dyDescent="0.25">
      <c r="B39" s="127" t="s">
        <v>29</v>
      </c>
      <c r="C39" s="128">
        <f>SUM(C36:C38)</f>
        <v>0</v>
      </c>
    </row>
    <row r="42" spans="2:3" ht="12.75" customHeight="1" x14ac:dyDescent="0.2"/>
  </sheetData>
  <mergeCells count="24">
    <mergeCell ref="B29:I29"/>
    <mergeCell ref="B21:C21"/>
    <mergeCell ref="B22:C22"/>
    <mergeCell ref="E17:E19"/>
    <mergeCell ref="F17:F19"/>
    <mergeCell ref="G17:G19"/>
    <mergeCell ref="H17:H19"/>
    <mergeCell ref="B20:C20"/>
    <mergeCell ref="B25:C25"/>
    <mergeCell ref="B27:C27"/>
    <mergeCell ref="A28:G28"/>
    <mergeCell ref="B23:C23"/>
    <mergeCell ref="B24:C24"/>
    <mergeCell ref="B26:C26"/>
    <mergeCell ref="B3:F3"/>
    <mergeCell ref="B9:G9"/>
    <mergeCell ref="B18:C19"/>
    <mergeCell ref="A4:A5"/>
    <mergeCell ref="A10:A11"/>
    <mergeCell ref="A17:A20"/>
    <mergeCell ref="A7:E7"/>
    <mergeCell ref="A13:F13"/>
    <mergeCell ref="D18:D19"/>
    <mergeCell ref="B17:D17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18" sqref="C18"/>
    </sheetView>
  </sheetViews>
  <sheetFormatPr defaultRowHeight="12.75" x14ac:dyDescent="0.2"/>
  <cols>
    <col min="1" max="1" width="8.28515625" style="2" customWidth="1"/>
    <col min="2" max="2" width="29.140625" style="2" customWidth="1"/>
    <col min="3" max="3" width="28" style="2" customWidth="1"/>
    <col min="4" max="4" width="17.140625" style="2" customWidth="1"/>
    <col min="5" max="5" width="16.140625" style="2" customWidth="1"/>
    <col min="6" max="6" width="18.5703125" style="2" customWidth="1"/>
    <col min="7" max="7" width="16.5703125" style="2" customWidth="1"/>
    <col min="8" max="8" width="24.140625" style="2" customWidth="1"/>
    <col min="9" max="18" width="9.140625" style="2"/>
    <col min="19" max="19" width="21.140625" style="2" customWidth="1"/>
    <col min="20" max="20" width="15.5703125" style="2" customWidth="1"/>
    <col min="21" max="16384" width="9.140625" style="2"/>
  </cols>
  <sheetData>
    <row r="1" spans="1:7" x14ac:dyDescent="0.2">
      <c r="A1" s="34" t="s">
        <v>247</v>
      </c>
    </row>
    <row r="2" spans="1:7" x14ac:dyDescent="0.2">
      <c r="A2" s="3"/>
    </row>
    <row r="3" spans="1:7" ht="13.5" thickBot="1" x14ac:dyDescent="0.25">
      <c r="A3" s="133" t="s">
        <v>31</v>
      </c>
      <c r="B3" s="133"/>
      <c r="C3" s="133"/>
      <c r="D3" s="133"/>
      <c r="E3" s="133"/>
      <c r="F3" s="9"/>
      <c r="G3" s="9"/>
    </row>
    <row r="4" spans="1:7" ht="27.75" customHeight="1" x14ac:dyDescent="0.2">
      <c r="A4" s="139" t="s">
        <v>83</v>
      </c>
      <c r="B4" s="10" t="s">
        <v>225</v>
      </c>
      <c r="C4" s="42" t="s">
        <v>17</v>
      </c>
      <c r="D4" s="42" t="s">
        <v>16</v>
      </c>
      <c r="E4" s="47" t="s">
        <v>23</v>
      </c>
      <c r="F4" s="45" t="s">
        <v>15</v>
      </c>
      <c r="G4" s="13"/>
    </row>
    <row r="5" spans="1:7" ht="11.25" customHeight="1" x14ac:dyDescent="0.2">
      <c r="A5" s="140"/>
      <c r="B5" s="69">
        <v>1</v>
      </c>
      <c r="C5" s="51">
        <v>2</v>
      </c>
      <c r="D5" s="52">
        <v>3</v>
      </c>
      <c r="E5" s="53">
        <v>4</v>
      </c>
      <c r="F5" s="54" t="s">
        <v>82</v>
      </c>
      <c r="G5" s="13"/>
    </row>
    <row r="6" spans="1:7" ht="16.5" customHeight="1" x14ac:dyDescent="0.2">
      <c r="A6" s="70" t="s">
        <v>120</v>
      </c>
      <c r="B6" s="132" t="s">
        <v>250</v>
      </c>
      <c r="C6" s="75" t="s">
        <v>30</v>
      </c>
      <c r="D6" s="55"/>
      <c r="E6" s="24"/>
      <c r="F6" s="62">
        <f>D6*E6</f>
        <v>0</v>
      </c>
      <c r="G6" s="13"/>
    </row>
    <row r="7" spans="1:7" ht="16.5" customHeight="1" thickBot="1" x14ac:dyDescent="0.25">
      <c r="A7" s="141" t="s">
        <v>33</v>
      </c>
      <c r="B7" s="142"/>
      <c r="C7" s="142"/>
      <c r="D7" s="142"/>
      <c r="E7" s="143"/>
      <c r="F7" s="63">
        <f>F6</f>
        <v>0</v>
      </c>
      <c r="G7" s="13"/>
    </row>
    <row r="8" spans="1:7" x14ac:dyDescent="0.2">
      <c r="A8" s="9"/>
      <c r="B8" s="9"/>
      <c r="C8" s="9"/>
      <c r="D8" s="9"/>
      <c r="E8" s="9"/>
      <c r="F8" s="9"/>
      <c r="G8" s="9"/>
    </row>
    <row r="9" spans="1:7" ht="13.5" thickBot="1" x14ac:dyDescent="0.25">
      <c r="A9" s="134" t="s">
        <v>32</v>
      </c>
      <c r="B9" s="135"/>
      <c r="C9" s="135"/>
      <c r="D9" s="135"/>
      <c r="E9" s="135"/>
      <c r="F9" s="136"/>
      <c r="G9" s="9"/>
    </row>
    <row r="10" spans="1:7" ht="27" customHeight="1" x14ac:dyDescent="0.2">
      <c r="A10" s="139" t="s">
        <v>83</v>
      </c>
      <c r="B10" s="10" t="s">
        <v>225</v>
      </c>
      <c r="C10" s="10" t="s">
        <v>17</v>
      </c>
      <c r="D10" s="10" t="s">
        <v>16</v>
      </c>
      <c r="E10" s="42" t="s">
        <v>14</v>
      </c>
      <c r="F10" s="47" t="s">
        <v>23</v>
      </c>
      <c r="G10" s="45" t="s">
        <v>15</v>
      </c>
    </row>
    <row r="11" spans="1:7" ht="12" customHeight="1" x14ac:dyDescent="0.2">
      <c r="A11" s="140"/>
      <c r="B11" s="69">
        <v>1</v>
      </c>
      <c r="C11" s="51">
        <v>2</v>
      </c>
      <c r="D11" s="52">
        <v>3</v>
      </c>
      <c r="E11" s="53">
        <v>4</v>
      </c>
      <c r="F11" s="52">
        <v>5</v>
      </c>
      <c r="G11" s="54" t="s">
        <v>87</v>
      </c>
    </row>
    <row r="12" spans="1:7" ht="16.5" customHeight="1" x14ac:dyDescent="0.2">
      <c r="A12" s="56" t="s">
        <v>121</v>
      </c>
      <c r="B12" s="74" t="s">
        <v>251</v>
      </c>
      <c r="C12" s="75" t="s">
        <v>30</v>
      </c>
      <c r="D12" s="58"/>
      <c r="E12" s="57">
        <v>24</v>
      </c>
      <c r="F12" s="25"/>
      <c r="G12" s="62">
        <f>D12*E12*F12</f>
        <v>0</v>
      </c>
    </row>
    <row r="13" spans="1:7" ht="16.5" customHeight="1" thickBot="1" x14ac:dyDescent="0.25">
      <c r="A13" s="141" t="s">
        <v>34</v>
      </c>
      <c r="B13" s="142"/>
      <c r="C13" s="142"/>
      <c r="D13" s="142"/>
      <c r="E13" s="142"/>
      <c r="F13" s="143"/>
      <c r="G13" s="63">
        <f>G12</f>
        <v>0</v>
      </c>
    </row>
    <row r="14" spans="1:7" x14ac:dyDescent="0.2">
      <c r="A14" s="3"/>
      <c r="F14" s="71"/>
    </row>
    <row r="15" spans="1:7" ht="13.5" thickBot="1" x14ac:dyDescent="0.25">
      <c r="A15" s="34" t="s">
        <v>107</v>
      </c>
    </row>
    <row r="16" spans="1:7" ht="25.5" customHeight="1" x14ac:dyDescent="0.2">
      <c r="A16" s="139" t="s">
        <v>83</v>
      </c>
      <c r="B16" s="10" t="s">
        <v>225</v>
      </c>
      <c r="C16" s="10" t="s">
        <v>17</v>
      </c>
      <c r="D16" s="10" t="s">
        <v>13</v>
      </c>
      <c r="E16" s="42" t="s">
        <v>14</v>
      </c>
      <c r="F16" s="47" t="s">
        <v>23</v>
      </c>
      <c r="G16" s="45" t="s">
        <v>15</v>
      </c>
    </row>
    <row r="17" spans="1:8" ht="12" customHeight="1" x14ac:dyDescent="0.2">
      <c r="A17" s="140"/>
      <c r="B17" s="69">
        <v>1</v>
      </c>
      <c r="C17" s="51">
        <v>2</v>
      </c>
      <c r="D17" s="52">
        <v>3</v>
      </c>
      <c r="E17" s="53">
        <v>4</v>
      </c>
      <c r="F17" s="52">
        <v>5</v>
      </c>
      <c r="G17" s="54" t="s">
        <v>87</v>
      </c>
    </row>
    <row r="18" spans="1:8" ht="24" customHeight="1" x14ac:dyDescent="0.2">
      <c r="A18" s="56" t="s">
        <v>122</v>
      </c>
      <c r="B18" s="74" t="s">
        <v>123</v>
      </c>
      <c r="C18" s="75" t="s">
        <v>25</v>
      </c>
      <c r="D18" s="58"/>
      <c r="E18" s="57">
        <v>24</v>
      </c>
      <c r="F18" s="25"/>
      <c r="G18" s="62">
        <f>D18*E18*F18</f>
        <v>0</v>
      </c>
    </row>
    <row r="19" spans="1:8" ht="16.5" customHeight="1" thickBot="1" x14ac:dyDescent="0.25">
      <c r="A19" s="141" t="s">
        <v>35</v>
      </c>
      <c r="B19" s="142"/>
      <c r="C19" s="142"/>
      <c r="D19" s="142"/>
      <c r="E19" s="142"/>
      <c r="F19" s="143"/>
      <c r="G19" s="63">
        <f>G18</f>
        <v>0</v>
      </c>
    </row>
    <row r="20" spans="1:8" ht="16.5" customHeight="1" x14ac:dyDescent="0.2">
      <c r="A20" s="72"/>
      <c r="B20" s="72"/>
      <c r="C20" s="72"/>
      <c r="D20" s="72"/>
      <c r="E20" s="73"/>
    </row>
    <row r="21" spans="1:8" ht="13.5" thickBot="1" x14ac:dyDescent="0.25">
      <c r="A21" s="34" t="s">
        <v>108</v>
      </c>
    </row>
    <row r="22" spans="1:8" ht="27.75" customHeight="1" x14ac:dyDescent="0.2">
      <c r="A22" s="139" t="s">
        <v>83</v>
      </c>
      <c r="B22" s="10" t="s">
        <v>225</v>
      </c>
      <c r="C22" s="10" t="s">
        <v>17</v>
      </c>
      <c r="D22" s="10" t="s">
        <v>13</v>
      </c>
      <c r="E22" s="42" t="s">
        <v>14</v>
      </c>
      <c r="F22" s="47" t="s">
        <v>23</v>
      </c>
      <c r="G22" s="45" t="s">
        <v>15</v>
      </c>
    </row>
    <row r="23" spans="1:8" ht="12" customHeight="1" x14ac:dyDescent="0.2">
      <c r="A23" s="140"/>
      <c r="B23" s="69">
        <v>1</v>
      </c>
      <c r="C23" s="51">
        <v>2</v>
      </c>
      <c r="D23" s="52">
        <v>3</v>
      </c>
      <c r="E23" s="53">
        <v>4</v>
      </c>
      <c r="F23" s="52">
        <v>5</v>
      </c>
      <c r="G23" s="54" t="s">
        <v>87</v>
      </c>
    </row>
    <row r="24" spans="1:8" ht="18.75" customHeight="1" x14ac:dyDescent="0.2">
      <c r="A24" s="56" t="s">
        <v>124</v>
      </c>
      <c r="B24" s="74" t="s">
        <v>8</v>
      </c>
      <c r="C24" s="75" t="s">
        <v>25</v>
      </c>
      <c r="D24" s="58"/>
      <c r="E24" s="57">
        <v>24</v>
      </c>
      <c r="F24" s="25"/>
      <c r="G24" s="62">
        <f>D24*E24*F24</f>
        <v>0</v>
      </c>
    </row>
    <row r="25" spans="1:8" ht="19.5" customHeight="1" thickBot="1" x14ac:dyDescent="0.25">
      <c r="A25" s="141" t="s">
        <v>109</v>
      </c>
      <c r="B25" s="142"/>
      <c r="C25" s="142"/>
      <c r="D25" s="142"/>
      <c r="E25" s="142"/>
      <c r="F25" s="143"/>
      <c r="G25" s="63">
        <f>G24</f>
        <v>0</v>
      </c>
    </row>
    <row r="26" spans="1:8" ht="19.5" customHeight="1" x14ac:dyDescent="0.2">
      <c r="A26" s="72"/>
      <c r="B26" s="72"/>
      <c r="C26" s="72"/>
      <c r="D26" s="72"/>
      <c r="E26" s="73"/>
    </row>
    <row r="28" spans="1:8" ht="13.5" thickBot="1" x14ac:dyDescent="0.25">
      <c r="A28" s="34" t="s">
        <v>248</v>
      </c>
    </row>
    <row r="29" spans="1:8" ht="12.75" customHeight="1" x14ac:dyDescent="0.2">
      <c r="A29" s="139" t="s">
        <v>83</v>
      </c>
      <c r="B29" s="145" t="s">
        <v>20</v>
      </c>
      <c r="C29" s="146"/>
      <c r="D29" s="146"/>
      <c r="E29" s="151" t="s">
        <v>22</v>
      </c>
      <c r="F29" s="153" t="s">
        <v>14</v>
      </c>
      <c r="G29" s="153" t="s">
        <v>23</v>
      </c>
      <c r="H29" s="154" t="s">
        <v>15</v>
      </c>
    </row>
    <row r="30" spans="1:8" x14ac:dyDescent="0.2">
      <c r="A30" s="140"/>
      <c r="B30" s="137" t="s">
        <v>90</v>
      </c>
      <c r="C30" s="138"/>
      <c r="D30" s="144" t="s">
        <v>21</v>
      </c>
      <c r="E30" s="152"/>
      <c r="F30" s="138"/>
      <c r="G30" s="138"/>
      <c r="H30" s="155"/>
    </row>
    <row r="31" spans="1:8" ht="12.75" customHeight="1" x14ac:dyDescent="0.2">
      <c r="A31" s="140"/>
      <c r="B31" s="137"/>
      <c r="C31" s="138"/>
      <c r="D31" s="144"/>
      <c r="E31" s="152"/>
      <c r="F31" s="138"/>
      <c r="G31" s="138"/>
      <c r="H31" s="155"/>
    </row>
    <row r="32" spans="1:8" x14ac:dyDescent="0.2">
      <c r="A32" s="140"/>
      <c r="B32" s="156">
        <v>1</v>
      </c>
      <c r="C32" s="157"/>
      <c r="D32" s="52" t="s">
        <v>94</v>
      </c>
      <c r="E32" s="53" t="s">
        <v>95</v>
      </c>
      <c r="F32" s="52" t="s">
        <v>96</v>
      </c>
      <c r="G32" s="53" t="s">
        <v>97</v>
      </c>
      <c r="H32" s="65" t="s">
        <v>110</v>
      </c>
    </row>
    <row r="33" spans="1:8" ht="22.5" customHeight="1" x14ac:dyDescent="0.2">
      <c r="A33" s="56" t="s">
        <v>113</v>
      </c>
      <c r="B33" s="149" t="s">
        <v>91</v>
      </c>
      <c r="C33" s="150"/>
      <c r="D33" s="40" t="s">
        <v>69</v>
      </c>
      <c r="E33" s="61"/>
      <c r="F33" s="17">
        <v>24</v>
      </c>
      <c r="G33" s="43"/>
      <c r="H33" s="62">
        <f>E33*F33*G33</f>
        <v>0</v>
      </c>
    </row>
    <row r="34" spans="1:8" ht="30" customHeight="1" x14ac:dyDescent="0.2">
      <c r="A34" s="56" t="s">
        <v>114</v>
      </c>
      <c r="B34" s="149" t="s">
        <v>92</v>
      </c>
      <c r="C34" s="150"/>
      <c r="D34" s="40" t="s">
        <v>69</v>
      </c>
      <c r="E34" s="61"/>
      <c r="F34" s="17">
        <v>24</v>
      </c>
      <c r="G34" s="43"/>
      <c r="H34" s="64">
        <f>E34*F34*G34</f>
        <v>0</v>
      </c>
    </row>
    <row r="35" spans="1:8" ht="12.75" customHeight="1" x14ac:dyDescent="0.2">
      <c r="A35" s="56" t="s">
        <v>115</v>
      </c>
      <c r="B35" s="149" t="s">
        <v>7</v>
      </c>
      <c r="C35" s="150"/>
      <c r="D35" s="40" t="s">
        <v>69</v>
      </c>
      <c r="E35" s="61"/>
      <c r="F35" s="17">
        <v>24</v>
      </c>
      <c r="G35" s="43"/>
      <c r="H35" s="62">
        <f>E31*F31*G31</f>
        <v>0</v>
      </c>
    </row>
    <row r="36" spans="1:8" x14ac:dyDescent="0.2">
      <c r="A36" s="56" t="s">
        <v>116</v>
      </c>
      <c r="B36" s="149" t="s">
        <v>79</v>
      </c>
      <c r="C36" s="150"/>
      <c r="D36" s="40" t="s">
        <v>69</v>
      </c>
      <c r="E36" s="61"/>
      <c r="F36" s="17">
        <v>24</v>
      </c>
      <c r="G36" s="43"/>
      <c r="H36" s="64">
        <f>E36*F36*G36</f>
        <v>0</v>
      </c>
    </row>
    <row r="37" spans="1:8" x14ac:dyDescent="0.2">
      <c r="A37" s="56" t="s">
        <v>117</v>
      </c>
      <c r="B37" s="149" t="s">
        <v>80</v>
      </c>
      <c r="C37" s="150"/>
      <c r="D37" s="40" t="s">
        <v>69</v>
      </c>
      <c r="E37" s="61"/>
      <c r="F37" s="17">
        <v>24</v>
      </c>
      <c r="G37" s="43"/>
      <c r="H37" s="62">
        <f>E37*F37*G37</f>
        <v>0</v>
      </c>
    </row>
    <row r="38" spans="1:8" ht="12.75" customHeight="1" x14ac:dyDescent="0.2">
      <c r="A38" s="56" t="s">
        <v>118</v>
      </c>
      <c r="B38" s="149" t="s">
        <v>81</v>
      </c>
      <c r="C38" s="150"/>
      <c r="D38" s="40" t="s">
        <v>69</v>
      </c>
      <c r="E38" s="61"/>
      <c r="F38" s="17"/>
      <c r="G38" s="43"/>
      <c r="H38" s="62">
        <f>E38*F38*G38</f>
        <v>0</v>
      </c>
    </row>
    <row r="39" spans="1:8" x14ac:dyDescent="0.2">
      <c r="A39" s="56" t="s">
        <v>119</v>
      </c>
      <c r="B39" s="149" t="s">
        <v>106</v>
      </c>
      <c r="C39" s="150"/>
      <c r="D39" s="40" t="s">
        <v>69</v>
      </c>
      <c r="E39" s="61"/>
      <c r="F39" s="17">
        <v>24</v>
      </c>
      <c r="G39" s="43"/>
      <c r="H39" s="64">
        <f>E39*F39*G39</f>
        <v>0</v>
      </c>
    </row>
    <row r="40" spans="1:8" ht="15.75" customHeight="1" thickBot="1" x14ac:dyDescent="0.25">
      <c r="A40" s="158" t="s">
        <v>112</v>
      </c>
      <c r="B40" s="159"/>
      <c r="C40" s="159"/>
      <c r="D40" s="159"/>
      <c r="E40" s="159"/>
      <c r="F40" s="159"/>
      <c r="G40" s="160"/>
      <c r="H40" s="66">
        <f>SUM(H33:H39)</f>
        <v>0</v>
      </c>
    </row>
    <row r="41" spans="1:8" x14ac:dyDescent="0.2">
      <c r="A41" s="147" t="s">
        <v>89</v>
      </c>
      <c r="B41" s="147"/>
      <c r="C41" s="147"/>
      <c r="D41" s="147"/>
      <c r="E41" s="147"/>
      <c r="F41" s="147"/>
      <c r="G41" s="148"/>
      <c r="H41" s="148"/>
    </row>
    <row r="42" spans="1:8" ht="12.75" customHeight="1" x14ac:dyDescent="0.2"/>
    <row r="43" spans="1:8" x14ac:dyDescent="0.2">
      <c r="A43" s="27" t="s">
        <v>249</v>
      </c>
      <c r="B43" s="27"/>
    </row>
    <row r="44" spans="1:8" ht="13.5" thickBot="1" x14ac:dyDescent="0.25">
      <c r="A44" s="27"/>
      <c r="B44" s="27"/>
    </row>
    <row r="45" spans="1:8" x14ac:dyDescent="0.2">
      <c r="B45" s="28"/>
      <c r="C45" s="29" t="s">
        <v>15</v>
      </c>
    </row>
    <row r="46" spans="1:8" x14ac:dyDescent="0.2">
      <c r="B46" s="30" t="s">
        <v>33</v>
      </c>
      <c r="C46" s="68">
        <f>F7</f>
        <v>0</v>
      </c>
    </row>
    <row r="47" spans="1:8" ht="12.75" customHeight="1" x14ac:dyDescent="0.2">
      <c r="B47" s="30" t="s">
        <v>34</v>
      </c>
      <c r="C47" s="67">
        <f>G13</f>
        <v>0</v>
      </c>
    </row>
    <row r="48" spans="1:8" x14ac:dyDescent="0.2">
      <c r="B48" s="30" t="s">
        <v>35</v>
      </c>
      <c r="C48" s="67">
        <f>G19</f>
        <v>0</v>
      </c>
    </row>
    <row r="49" spans="2:3" x14ac:dyDescent="0.2">
      <c r="B49" s="30" t="s">
        <v>109</v>
      </c>
      <c r="C49" s="67">
        <f>G25</f>
        <v>0</v>
      </c>
    </row>
    <row r="50" spans="2:3" x14ac:dyDescent="0.2">
      <c r="B50" s="31" t="s">
        <v>111</v>
      </c>
      <c r="C50" s="77">
        <f>H40</f>
        <v>0</v>
      </c>
    </row>
    <row r="51" spans="2:3" ht="13.5" thickBot="1" x14ac:dyDescent="0.25">
      <c r="B51" s="127" t="s">
        <v>36</v>
      </c>
      <c r="C51" s="128">
        <f>SUM(C46:C50)</f>
        <v>0</v>
      </c>
    </row>
    <row r="52" spans="2:3" ht="12.75" customHeight="1" x14ac:dyDescent="0.2"/>
    <row r="53" spans="2:3" ht="20.25" customHeight="1" x14ac:dyDescent="0.2"/>
  </sheetData>
  <mergeCells count="28">
    <mergeCell ref="A10:A11"/>
    <mergeCell ref="A16:A17"/>
    <mergeCell ref="A22:A23"/>
    <mergeCell ref="B38:C38"/>
    <mergeCell ref="A25:F25"/>
    <mergeCell ref="A40:G40"/>
    <mergeCell ref="B36:C36"/>
    <mergeCell ref="B37:C37"/>
    <mergeCell ref="F29:F31"/>
    <mergeCell ref="G29:G31"/>
    <mergeCell ref="B34:C34"/>
    <mergeCell ref="B35:C35"/>
    <mergeCell ref="A41:H41"/>
    <mergeCell ref="A3:E3"/>
    <mergeCell ref="A9:F9"/>
    <mergeCell ref="B29:D29"/>
    <mergeCell ref="E29:E31"/>
    <mergeCell ref="B33:C33"/>
    <mergeCell ref="H29:H31"/>
    <mergeCell ref="B30:C31"/>
    <mergeCell ref="B32:C32"/>
    <mergeCell ref="D30:D31"/>
    <mergeCell ref="A29:A32"/>
    <mergeCell ref="B39:C39"/>
    <mergeCell ref="A4:A5"/>
    <mergeCell ref="A7:E7"/>
    <mergeCell ref="A13:F13"/>
    <mergeCell ref="A19:F19"/>
  </mergeCells>
  <pageMargins left="0.70866141732283472" right="0.70866141732283472" top="0.74803149606299213" bottom="0.74803149606299213" header="0.31496062992125984" footer="0.31496062992125984"/>
  <pageSetup paperSize="8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0" zoomScaleNormal="100" workbookViewId="0">
      <selection activeCell="M24" sqref="M24"/>
    </sheetView>
  </sheetViews>
  <sheetFormatPr defaultRowHeight="12.75" x14ac:dyDescent="0.2"/>
  <cols>
    <col min="1" max="1" width="8.42578125" style="2" customWidth="1"/>
    <col min="2" max="2" width="24.85546875" style="2" customWidth="1"/>
    <col min="3" max="3" width="26.7109375" style="2" customWidth="1"/>
    <col min="4" max="4" width="16.42578125" style="2" customWidth="1"/>
    <col min="5" max="5" width="16" style="2" customWidth="1"/>
    <col min="6" max="6" width="19.140625" style="2" customWidth="1"/>
    <col min="7" max="7" width="14.140625" style="2" customWidth="1"/>
    <col min="8" max="8" width="14.28515625" style="2" customWidth="1"/>
    <col min="9" max="16384" width="9.140625" style="2"/>
  </cols>
  <sheetData>
    <row r="1" spans="1:8" x14ac:dyDescent="0.2">
      <c r="A1" s="35" t="s">
        <v>37</v>
      </c>
    </row>
    <row r="2" spans="1:8" x14ac:dyDescent="0.2">
      <c r="A2" s="3"/>
    </row>
    <row r="3" spans="1:8" ht="13.5" thickBot="1" x14ac:dyDescent="0.25">
      <c r="A3" s="161" t="s">
        <v>38</v>
      </c>
      <c r="B3" s="161"/>
      <c r="C3" s="161"/>
      <c r="D3" s="161"/>
      <c r="E3" s="161"/>
      <c r="F3" s="9"/>
      <c r="G3" s="9"/>
      <c r="H3" s="9"/>
    </row>
    <row r="4" spans="1:8" ht="38.25" x14ac:dyDescent="0.2">
      <c r="A4" s="139" t="s">
        <v>224</v>
      </c>
      <c r="B4" s="47" t="s">
        <v>225</v>
      </c>
      <c r="C4" s="42" t="s">
        <v>17</v>
      </c>
      <c r="D4" s="47" t="s">
        <v>12</v>
      </c>
      <c r="E4" s="47" t="s">
        <v>23</v>
      </c>
      <c r="F4" s="45" t="s">
        <v>15</v>
      </c>
      <c r="G4" s="13"/>
      <c r="H4" s="9"/>
    </row>
    <row r="5" spans="1:8" ht="12" customHeight="1" x14ac:dyDescent="0.2">
      <c r="A5" s="140"/>
      <c r="B5" s="69">
        <v>1</v>
      </c>
      <c r="C5" s="69">
        <v>2</v>
      </c>
      <c r="D5" s="52">
        <v>3</v>
      </c>
      <c r="E5" s="53" t="s">
        <v>97</v>
      </c>
      <c r="F5" s="54" t="s">
        <v>129</v>
      </c>
      <c r="G5" s="13"/>
      <c r="H5" s="9"/>
    </row>
    <row r="6" spans="1:8" ht="19.5" customHeight="1" x14ac:dyDescent="0.2">
      <c r="A6" s="56" t="s">
        <v>125</v>
      </c>
      <c r="B6" s="60" t="s">
        <v>222</v>
      </c>
      <c r="C6" s="60" t="s">
        <v>25</v>
      </c>
      <c r="D6" s="76"/>
      <c r="E6" s="53"/>
      <c r="F6" s="62">
        <f>D6*E6</f>
        <v>0</v>
      </c>
      <c r="G6" s="13"/>
      <c r="H6" s="9"/>
    </row>
    <row r="7" spans="1:8" ht="17.25" customHeight="1" x14ac:dyDescent="0.2">
      <c r="A7" s="56" t="s">
        <v>126</v>
      </c>
      <c r="B7" s="60" t="s">
        <v>223</v>
      </c>
      <c r="C7" s="60" t="s">
        <v>25</v>
      </c>
      <c r="D7" s="55"/>
      <c r="E7" s="24"/>
      <c r="F7" s="62">
        <f t="shared" ref="F7:F8" si="0">D7*E7</f>
        <v>0</v>
      </c>
      <c r="G7" s="13"/>
    </row>
    <row r="8" spans="1:8" ht="25.5" x14ac:dyDescent="0.2">
      <c r="A8" s="56" t="s">
        <v>127</v>
      </c>
      <c r="B8" s="60" t="s">
        <v>221</v>
      </c>
      <c r="C8" s="60" t="s">
        <v>25</v>
      </c>
      <c r="D8" s="90"/>
      <c r="E8" s="124"/>
      <c r="F8" s="62">
        <f t="shared" si="0"/>
        <v>0</v>
      </c>
      <c r="G8" s="13"/>
      <c r="H8" s="9"/>
    </row>
    <row r="9" spans="1:8" ht="15.75" customHeight="1" thickBot="1" x14ac:dyDescent="0.25">
      <c r="A9" s="141" t="s">
        <v>40</v>
      </c>
      <c r="B9" s="142"/>
      <c r="C9" s="142"/>
      <c r="D9" s="142"/>
      <c r="E9" s="143"/>
      <c r="F9" s="79">
        <f>SUM(F6:F8)</f>
        <v>0</v>
      </c>
      <c r="G9" s="9"/>
    </row>
    <row r="10" spans="1:8" x14ac:dyDescent="0.2">
      <c r="A10" s="37"/>
      <c r="B10" s="37"/>
      <c r="C10" s="37"/>
      <c r="D10" s="37"/>
      <c r="E10" s="37"/>
      <c r="F10" s="18"/>
      <c r="G10" s="13"/>
      <c r="H10" s="9"/>
    </row>
    <row r="11" spans="1:8" ht="13.5" thickBot="1" x14ac:dyDescent="0.25">
      <c r="A11" s="134" t="s">
        <v>39</v>
      </c>
      <c r="B11" s="135"/>
      <c r="C11" s="135"/>
      <c r="D11" s="135"/>
      <c r="E11" s="135"/>
      <c r="F11" s="136"/>
      <c r="G11" s="9"/>
      <c r="H11" s="9"/>
    </row>
    <row r="12" spans="1:8" ht="27.75" customHeight="1" x14ac:dyDescent="0.2">
      <c r="A12" s="139" t="s">
        <v>83</v>
      </c>
      <c r="B12" s="42" t="s">
        <v>18</v>
      </c>
      <c r="C12" s="42" t="s">
        <v>17</v>
      </c>
      <c r="D12" s="47" t="s">
        <v>12</v>
      </c>
      <c r="E12" s="42" t="s">
        <v>14</v>
      </c>
      <c r="F12" s="47" t="s">
        <v>23</v>
      </c>
      <c r="G12" s="45" t="s">
        <v>15</v>
      </c>
    </row>
    <row r="13" spans="1:8" ht="12" customHeight="1" x14ac:dyDescent="0.2">
      <c r="A13" s="140"/>
      <c r="B13" s="69">
        <v>1</v>
      </c>
      <c r="C13" s="69">
        <v>2</v>
      </c>
      <c r="D13" s="52">
        <v>3</v>
      </c>
      <c r="E13" s="52" t="s">
        <v>97</v>
      </c>
      <c r="F13" s="52" t="s">
        <v>98</v>
      </c>
      <c r="G13" s="52" t="s">
        <v>93</v>
      </c>
    </row>
    <row r="14" spans="1:8" ht="30" customHeight="1" x14ac:dyDescent="0.2">
      <c r="A14" s="56" t="s">
        <v>130</v>
      </c>
      <c r="B14" s="60" t="s">
        <v>222</v>
      </c>
      <c r="C14" s="60" t="s">
        <v>25</v>
      </c>
      <c r="D14" s="76"/>
      <c r="E14" s="84" t="s">
        <v>128</v>
      </c>
      <c r="F14" s="52"/>
      <c r="G14" s="62">
        <f>D14*E14*F14</f>
        <v>0</v>
      </c>
    </row>
    <row r="15" spans="1:8" ht="30" customHeight="1" x14ac:dyDescent="0.2">
      <c r="A15" s="56" t="s">
        <v>131</v>
      </c>
      <c r="B15" s="60" t="s">
        <v>223</v>
      </c>
      <c r="C15" s="60" t="s">
        <v>25</v>
      </c>
      <c r="D15" s="76"/>
      <c r="E15" s="84" t="s">
        <v>128</v>
      </c>
      <c r="F15" s="52"/>
      <c r="G15" s="62">
        <f t="shared" ref="G15:G16" si="1">D15*E15*F15</f>
        <v>0</v>
      </c>
    </row>
    <row r="16" spans="1:8" ht="31.5" customHeight="1" x14ac:dyDescent="0.2">
      <c r="A16" s="125" t="s">
        <v>132</v>
      </c>
      <c r="B16" s="60" t="s">
        <v>221</v>
      </c>
      <c r="C16" s="60" t="s">
        <v>25</v>
      </c>
      <c r="D16" s="55"/>
      <c r="E16" s="84">
        <v>24</v>
      </c>
      <c r="F16" s="78"/>
      <c r="G16" s="62">
        <f t="shared" si="1"/>
        <v>0</v>
      </c>
    </row>
    <row r="17" spans="1:8" ht="18" customHeight="1" thickBot="1" x14ac:dyDescent="0.25">
      <c r="A17" s="141" t="s">
        <v>41</v>
      </c>
      <c r="B17" s="142"/>
      <c r="C17" s="142"/>
      <c r="D17" s="142"/>
      <c r="E17" s="142"/>
      <c r="F17" s="143"/>
      <c r="G17" s="79">
        <f>SUM(G14:G16)</f>
        <v>0</v>
      </c>
    </row>
    <row r="18" spans="1:8" ht="12" customHeight="1" x14ac:dyDescent="0.2">
      <c r="A18" s="1"/>
    </row>
    <row r="19" spans="1:8" x14ac:dyDescent="0.2">
      <c r="A19" s="3"/>
    </row>
    <row r="20" spans="1:8" ht="13.5" thickBot="1" x14ac:dyDescent="0.25">
      <c r="A20" s="34" t="s">
        <v>133</v>
      </c>
    </row>
    <row r="21" spans="1:8" x14ac:dyDescent="0.2">
      <c r="A21" s="139" t="s">
        <v>83</v>
      </c>
      <c r="B21" s="145" t="s">
        <v>20</v>
      </c>
      <c r="C21" s="146"/>
      <c r="D21" s="146"/>
      <c r="E21" s="151" t="s">
        <v>22</v>
      </c>
      <c r="F21" s="153" t="s">
        <v>14</v>
      </c>
      <c r="G21" s="153" t="s">
        <v>23</v>
      </c>
      <c r="H21" s="154" t="s">
        <v>15</v>
      </c>
    </row>
    <row r="22" spans="1:8" x14ac:dyDescent="0.2">
      <c r="A22" s="140"/>
      <c r="B22" s="137" t="s">
        <v>90</v>
      </c>
      <c r="C22" s="138"/>
      <c r="D22" s="144" t="s">
        <v>21</v>
      </c>
      <c r="E22" s="152"/>
      <c r="F22" s="138"/>
      <c r="G22" s="138"/>
      <c r="H22" s="155"/>
    </row>
    <row r="23" spans="1:8" ht="29.25" customHeight="1" x14ac:dyDescent="0.2">
      <c r="A23" s="140"/>
      <c r="B23" s="137"/>
      <c r="C23" s="138"/>
      <c r="D23" s="144"/>
      <c r="E23" s="152"/>
      <c r="F23" s="138"/>
      <c r="G23" s="138"/>
      <c r="H23" s="155"/>
    </row>
    <row r="24" spans="1:8" ht="12.75" customHeight="1" x14ac:dyDescent="0.2">
      <c r="A24" s="140"/>
      <c r="B24" s="156">
        <v>1</v>
      </c>
      <c r="C24" s="157"/>
      <c r="D24" s="52" t="s">
        <v>94</v>
      </c>
      <c r="E24" s="53" t="s">
        <v>95</v>
      </c>
      <c r="F24" s="52" t="s">
        <v>96</v>
      </c>
      <c r="G24" s="53" t="s">
        <v>97</v>
      </c>
      <c r="H24" s="65" t="s">
        <v>87</v>
      </c>
    </row>
    <row r="25" spans="1:8" ht="28.5" customHeight="1" x14ac:dyDescent="0.2">
      <c r="A25" s="56" t="s">
        <v>135</v>
      </c>
      <c r="B25" s="149" t="s">
        <v>91</v>
      </c>
      <c r="C25" s="150"/>
      <c r="D25" s="40" t="s">
        <v>69</v>
      </c>
      <c r="E25" s="61"/>
      <c r="F25" s="17">
        <v>24</v>
      </c>
      <c r="G25" s="43"/>
      <c r="H25" s="62">
        <f t="shared" ref="H25:H31" si="2">E25*F25*G25</f>
        <v>0</v>
      </c>
    </row>
    <row r="26" spans="1:8" ht="31.5" customHeight="1" x14ac:dyDescent="0.2">
      <c r="A26" s="56" t="s">
        <v>136</v>
      </c>
      <c r="B26" s="149" t="s">
        <v>92</v>
      </c>
      <c r="C26" s="150"/>
      <c r="D26" s="40" t="s">
        <v>69</v>
      </c>
      <c r="E26" s="61"/>
      <c r="F26" s="17">
        <v>24</v>
      </c>
      <c r="G26" s="43"/>
      <c r="H26" s="64">
        <f t="shared" si="2"/>
        <v>0</v>
      </c>
    </row>
    <row r="27" spans="1:8" x14ac:dyDescent="0.2">
      <c r="A27" s="56" t="s">
        <v>137</v>
      </c>
      <c r="B27" s="149" t="s">
        <v>7</v>
      </c>
      <c r="C27" s="150"/>
      <c r="D27" s="40" t="s">
        <v>69</v>
      </c>
      <c r="E27" s="61"/>
      <c r="F27" s="17">
        <v>24</v>
      </c>
      <c r="G27" s="43"/>
      <c r="H27" s="62">
        <f t="shared" si="2"/>
        <v>0</v>
      </c>
    </row>
    <row r="28" spans="1:8" x14ac:dyDescent="0.2">
      <c r="A28" s="56" t="s">
        <v>138</v>
      </c>
      <c r="B28" s="149" t="s">
        <v>79</v>
      </c>
      <c r="C28" s="150"/>
      <c r="D28" s="40" t="s">
        <v>69</v>
      </c>
      <c r="E28" s="61"/>
      <c r="F28" s="17">
        <v>24</v>
      </c>
      <c r="G28" s="43"/>
      <c r="H28" s="64">
        <f t="shared" si="2"/>
        <v>0</v>
      </c>
    </row>
    <row r="29" spans="1:8" x14ac:dyDescent="0.2">
      <c r="A29" s="56" t="s">
        <v>139</v>
      </c>
      <c r="B29" s="149" t="s">
        <v>80</v>
      </c>
      <c r="C29" s="150"/>
      <c r="D29" s="40" t="s">
        <v>69</v>
      </c>
      <c r="E29" s="61"/>
      <c r="F29" s="17">
        <v>24</v>
      </c>
      <c r="G29" s="43"/>
      <c r="H29" s="62">
        <f t="shared" si="2"/>
        <v>0</v>
      </c>
    </row>
    <row r="30" spans="1:8" x14ac:dyDescent="0.2">
      <c r="A30" s="56" t="s">
        <v>140</v>
      </c>
      <c r="B30" s="149" t="s">
        <v>81</v>
      </c>
      <c r="C30" s="150"/>
      <c r="D30" s="40" t="s">
        <v>69</v>
      </c>
      <c r="E30" s="61"/>
      <c r="F30" s="17">
        <v>24</v>
      </c>
      <c r="G30" s="43"/>
      <c r="H30" s="62">
        <f t="shared" si="2"/>
        <v>0</v>
      </c>
    </row>
    <row r="31" spans="1:8" ht="12.75" customHeight="1" x14ac:dyDescent="0.2">
      <c r="A31" s="56" t="s">
        <v>141</v>
      </c>
      <c r="B31" s="149" t="s">
        <v>106</v>
      </c>
      <c r="C31" s="150"/>
      <c r="D31" s="40" t="s">
        <v>69</v>
      </c>
      <c r="E31" s="61"/>
      <c r="F31" s="17">
        <v>24</v>
      </c>
      <c r="G31" s="43"/>
      <c r="H31" s="64">
        <f t="shared" si="2"/>
        <v>0</v>
      </c>
    </row>
    <row r="32" spans="1:8" ht="15.75" customHeight="1" thickBot="1" x14ac:dyDescent="0.25">
      <c r="A32" s="158" t="s">
        <v>134</v>
      </c>
      <c r="B32" s="159"/>
      <c r="C32" s="159"/>
      <c r="D32" s="159"/>
      <c r="E32" s="159"/>
      <c r="F32" s="159"/>
      <c r="G32" s="160"/>
      <c r="H32" s="66">
        <f>SUM(H25:H31)</f>
        <v>0</v>
      </c>
    </row>
    <row r="33" spans="1:8" x14ac:dyDescent="0.2">
      <c r="A33" s="147" t="s">
        <v>89</v>
      </c>
      <c r="B33" s="147"/>
      <c r="C33" s="147"/>
      <c r="D33" s="147"/>
      <c r="E33" s="147"/>
      <c r="F33" s="147"/>
      <c r="G33" s="148"/>
      <c r="H33" s="148"/>
    </row>
    <row r="34" spans="1:8" x14ac:dyDescent="0.2">
      <c r="A34" s="34"/>
    </row>
    <row r="35" spans="1:8" ht="12.75" customHeight="1" x14ac:dyDescent="0.2"/>
    <row r="36" spans="1:8" x14ac:dyDescent="0.2">
      <c r="A36" s="27" t="s">
        <v>195</v>
      </c>
      <c r="B36" s="27"/>
    </row>
    <row r="37" spans="1:8" ht="13.5" thickBot="1" x14ac:dyDescent="0.25">
      <c r="A37" s="27"/>
      <c r="B37" s="27"/>
    </row>
    <row r="38" spans="1:8" x14ac:dyDescent="0.2">
      <c r="B38" s="28"/>
      <c r="C38" s="29" t="s">
        <v>15</v>
      </c>
    </row>
    <row r="39" spans="1:8" x14ac:dyDescent="0.2">
      <c r="B39" s="30" t="s">
        <v>40</v>
      </c>
      <c r="C39" s="62">
        <f>F9</f>
        <v>0</v>
      </c>
    </row>
    <row r="40" spans="1:8" ht="12.75" customHeight="1" x14ac:dyDescent="0.2">
      <c r="B40" s="30" t="s">
        <v>41</v>
      </c>
      <c r="C40" s="64">
        <f>G17</f>
        <v>0</v>
      </c>
    </row>
    <row r="41" spans="1:8" x14ac:dyDescent="0.2">
      <c r="B41" s="30" t="s">
        <v>42</v>
      </c>
      <c r="C41" s="62">
        <f>H32</f>
        <v>0</v>
      </c>
    </row>
    <row r="42" spans="1:8" ht="13.5" thickBot="1" x14ac:dyDescent="0.25">
      <c r="B42" s="127" t="s">
        <v>43</v>
      </c>
      <c r="C42" s="63">
        <f>SUM(C39:C41)</f>
        <v>0</v>
      </c>
    </row>
    <row r="45" spans="1:8" ht="12.75" customHeight="1" x14ac:dyDescent="0.2"/>
    <row r="46" spans="1:8" ht="18" customHeight="1" x14ac:dyDescent="0.2"/>
  </sheetData>
  <mergeCells count="24">
    <mergeCell ref="A3:E3"/>
    <mergeCell ref="A11:F11"/>
    <mergeCell ref="A21:A24"/>
    <mergeCell ref="B21:D21"/>
    <mergeCell ref="E21:E23"/>
    <mergeCell ref="F21:F23"/>
    <mergeCell ref="A4:A5"/>
    <mergeCell ref="A12:A13"/>
    <mergeCell ref="A9:E9"/>
    <mergeCell ref="A17:F17"/>
    <mergeCell ref="A33:H33"/>
    <mergeCell ref="H21:H23"/>
    <mergeCell ref="B22:C23"/>
    <mergeCell ref="D22:D23"/>
    <mergeCell ref="B24:C24"/>
    <mergeCell ref="B30:C30"/>
    <mergeCell ref="B31:C31"/>
    <mergeCell ref="B25:C25"/>
    <mergeCell ref="B26:C26"/>
    <mergeCell ref="B27:C27"/>
    <mergeCell ref="B28:C28"/>
    <mergeCell ref="B29:C29"/>
    <mergeCell ref="G21:G23"/>
    <mergeCell ref="A32:G32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selection activeCell="F35" sqref="F35"/>
    </sheetView>
  </sheetViews>
  <sheetFormatPr defaultRowHeight="12.75" x14ac:dyDescent="0.2"/>
  <cols>
    <col min="1" max="1" width="8.140625" style="2" customWidth="1"/>
    <col min="2" max="2" width="20" style="2" customWidth="1"/>
    <col min="3" max="3" width="21.140625" style="2" customWidth="1"/>
    <col min="4" max="4" width="15.85546875" style="2" customWidth="1"/>
    <col min="5" max="5" width="16" style="2" customWidth="1"/>
    <col min="6" max="6" width="16.42578125" style="2" customWidth="1"/>
    <col min="7" max="7" width="13.42578125" style="2" customWidth="1"/>
    <col min="8" max="8" width="20" style="2" customWidth="1"/>
    <col min="9" max="9" width="17.42578125" style="2" customWidth="1"/>
    <col min="10" max="10" width="16.5703125" style="2" customWidth="1"/>
    <col min="11" max="11" width="16.7109375" style="2" customWidth="1"/>
    <col min="12" max="16384" width="9.140625" style="2"/>
  </cols>
  <sheetData>
    <row r="1" spans="1:7" x14ac:dyDescent="0.2">
      <c r="A1" s="33" t="s">
        <v>226</v>
      </c>
    </row>
    <row r="2" spans="1:7" x14ac:dyDescent="0.2">
      <c r="A2" s="33"/>
    </row>
    <row r="3" spans="1:7" ht="13.5" thickBot="1" x14ac:dyDescent="0.25">
      <c r="A3" s="161" t="s">
        <v>44</v>
      </c>
      <c r="B3" s="161"/>
      <c r="C3" s="161"/>
      <c r="D3" s="161"/>
      <c r="E3" s="161"/>
      <c r="F3" s="9"/>
      <c r="G3" s="9"/>
    </row>
    <row r="4" spans="1:7" ht="38.25" x14ac:dyDescent="0.2">
      <c r="A4" s="139" t="s">
        <v>224</v>
      </c>
      <c r="B4" s="47" t="s">
        <v>225</v>
      </c>
      <c r="C4" s="47" t="s">
        <v>17</v>
      </c>
      <c r="D4" s="47" t="s">
        <v>12</v>
      </c>
      <c r="E4" s="47" t="s">
        <v>23</v>
      </c>
      <c r="F4" s="48" t="s">
        <v>15</v>
      </c>
      <c r="G4" s="13"/>
    </row>
    <row r="5" spans="1:7" x14ac:dyDescent="0.2">
      <c r="A5" s="140"/>
      <c r="B5" s="69">
        <v>1</v>
      </c>
      <c r="C5" s="69">
        <v>2</v>
      </c>
      <c r="D5" s="52">
        <v>3</v>
      </c>
      <c r="E5" s="53" t="s">
        <v>97</v>
      </c>
      <c r="F5" s="54" t="s">
        <v>129</v>
      </c>
      <c r="G5" s="13"/>
    </row>
    <row r="6" spans="1:7" x14ac:dyDescent="0.2">
      <c r="A6" s="56" t="s">
        <v>142</v>
      </c>
      <c r="B6" s="60" t="s">
        <v>222</v>
      </c>
      <c r="C6" s="60" t="s">
        <v>25</v>
      </c>
      <c r="D6" s="76"/>
      <c r="E6" s="53"/>
      <c r="F6" s="62">
        <f>D6*E6</f>
        <v>0</v>
      </c>
      <c r="G6" s="13"/>
    </row>
    <row r="7" spans="1:7" x14ac:dyDescent="0.2">
      <c r="A7" s="56" t="s">
        <v>143</v>
      </c>
      <c r="B7" s="60" t="s">
        <v>223</v>
      </c>
      <c r="C7" s="60" t="s">
        <v>25</v>
      </c>
      <c r="D7" s="55"/>
      <c r="E7" s="24"/>
      <c r="F7" s="62">
        <f t="shared" ref="F7:F8" si="0">D7*E7</f>
        <v>0</v>
      </c>
      <c r="G7" s="13"/>
    </row>
    <row r="8" spans="1:7" ht="25.5" x14ac:dyDescent="0.2">
      <c r="A8" s="56" t="s">
        <v>144</v>
      </c>
      <c r="B8" s="60" t="s">
        <v>221</v>
      </c>
      <c r="C8" s="60" t="s">
        <v>25</v>
      </c>
      <c r="D8" s="90"/>
      <c r="E8" s="124"/>
      <c r="F8" s="62">
        <f t="shared" si="0"/>
        <v>0</v>
      </c>
      <c r="G8" s="13"/>
    </row>
    <row r="9" spans="1:7" ht="15.75" customHeight="1" thickBot="1" x14ac:dyDescent="0.25">
      <c r="A9" s="141" t="s">
        <v>45</v>
      </c>
      <c r="B9" s="142"/>
      <c r="C9" s="142"/>
      <c r="D9" s="142"/>
      <c r="E9" s="143"/>
      <c r="F9" s="79">
        <f>SUM(F6:F8)</f>
        <v>0</v>
      </c>
      <c r="G9" s="9"/>
    </row>
    <row r="10" spans="1:7" x14ac:dyDescent="0.2">
      <c r="A10" s="37"/>
      <c r="B10" s="37"/>
      <c r="C10" s="37"/>
      <c r="D10" s="37"/>
      <c r="E10" s="37"/>
      <c r="F10" s="18"/>
      <c r="G10" s="13"/>
    </row>
    <row r="11" spans="1:7" ht="13.5" thickBot="1" x14ac:dyDescent="0.25">
      <c r="A11" s="134" t="s">
        <v>46</v>
      </c>
      <c r="B11" s="135"/>
      <c r="C11" s="135"/>
      <c r="D11" s="135"/>
      <c r="E11" s="135"/>
      <c r="F11" s="136"/>
      <c r="G11" s="9"/>
    </row>
    <row r="12" spans="1:7" ht="38.25" x14ac:dyDescent="0.2">
      <c r="A12" s="139" t="s">
        <v>83</v>
      </c>
      <c r="B12" s="47" t="s">
        <v>18</v>
      </c>
      <c r="C12" s="47" t="s">
        <v>17</v>
      </c>
      <c r="D12" s="47" t="s">
        <v>12</v>
      </c>
      <c r="E12" s="47" t="s">
        <v>14</v>
      </c>
      <c r="F12" s="47" t="s">
        <v>23</v>
      </c>
      <c r="G12" s="48" t="s">
        <v>15</v>
      </c>
    </row>
    <row r="13" spans="1:7" x14ac:dyDescent="0.2">
      <c r="A13" s="140"/>
      <c r="B13" s="69">
        <v>1</v>
      </c>
      <c r="C13" s="69">
        <v>2</v>
      </c>
      <c r="D13" s="52">
        <v>3</v>
      </c>
      <c r="E13" s="52" t="s">
        <v>97</v>
      </c>
      <c r="F13" s="52" t="s">
        <v>98</v>
      </c>
      <c r="G13" s="52" t="s">
        <v>93</v>
      </c>
    </row>
    <row r="14" spans="1:7" x14ac:dyDescent="0.2">
      <c r="A14" s="56" t="s">
        <v>145</v>
      </c>
      <c r="B14" s="60" t="s">
        <v>222</v>
      </c>
      <c r="C14" s="60" t="s">
        <v>25</v>
      </c>
      <c r="D14" s="76"/>
      <c r="E14" s="84" t="s">
        <v>128</v>
      </c>
      <c r="F14" s="52"/>
      <c r="G14" s="62">
        <f>D14*E14*F14</f>
        <v>0</v>
      </c>
    </row>
    <row r="15" spans="1:7" x14ac:dyDescent="0.2">
      <c r="A15" s="56" t="s">
        <v>146</v>
      </c>
      <c r="B15" s="60" t="s">
        <v>223</v>
      </c>
      <c r="C15" s="60" t="s">
        <v>25</v>
      </c>
      <c r="D15" s="76"/>
      <c r="E15" s="84" t="s">
        <v>128</v>
      </c>
      <c r="F15" s="52"/>
      <c r="G15" s="62">
        <f t="shared" ref="G15:G16" si="1">D15*E15*F15</f>
        <v>0</v>
      </c>
    </row>
    <row r="16" spans="1:7" ht="25.5" x14ac:dyDescent="0.2">
      <c r="A16" s="56" t="s">
        <v>147</v>
      </c>
      <c r="B16" s="60" t="s">
        <v>221</v>
      </c>
      <c r="C16" s="60" t="s">
        <v>25</v>
      </c>
      <c r="D16" s="55"/>
      <c r="E16" s="84">
        <v>24</v>
      </c>
      <c r="F16" s="78"/>
      <c r="G16" s="62">
        <f t="shared" si="1"/>
        <v>0</v>
      </c>
    </row>
    <row r="17" spans="1:12" ht="15.75" customHeight="1" thickBot="1" x14ac:dyDescent="0.25">
      <c r="A17" s="141" t="s">
        <v>47</v>
      </c>
      <c r="B17" s="142"/>
      <c r="C17" s="142"/>
      <c r="D17" s="142"/>
      <c r="E17" s="142"/>
      <c r="F17" s="143"/>
      <c r="G17" s="79">
        <f>SUM(G14:G16)</f>
        <v>0</v>
      </c>
    </row>
    <row r="18" spans="1:12" x14ac:dyDescent="0.2">
      <c r="A18" s="33"/>
    </row>
    <row r="19" spans="1:12" ht="13.5" thickBot="1" x14ac:dyDescent="0.25">
      <c r="A19" s="34" t="s">
        <v>231</v>
      </c>
      <c r="H19" s="8"/>
      <c r="I19" s="8"/>
      <c r="J19" s="8"/>
      <c r="K19" s="8"/>
      <c r="L19" s="8"/>
    </row>
    <row r="20" spans="1:12" x14ac:dyDescent="0.2">
      <c r="A20" s="139" t="s">
        <v>83</v>
      </c>
      <c r="B20" s="145" t="s">
        <v>20</v>
      </c>
      <c r="C20" s="146"/>
      <c r="D20" s="146"/>
      <c r="E20" s="151" t="s">
        <v>22</v>
      </c>
      <c r="F20" s="153" t="s">
        <v>14</v>
      </c>
      <c r="G20" s="153" t="s">
        <v>23</v>
      </c>
      <c r="H20" s="154" t="s">
        <v>15</v>
      </c>
      <c r="I20" s="8"/>
      <c r="J20" s="8"/>
      <c r="K20" s="8"/>
      <c r="L20" s="8"/>
    </row>
    <row r="21" spans="1:12" x14ac:dyDescent="0.2">
      <c r="A21" s="140"/>
      <c r="B21" s="137" t="s">
        <v>90</v>
      </c>
      <c r="C21" s="138"/>
      <c r="D21" s="144" t="s">
        <v>21</v>
      </c>
      <c r="E21" s="152"/>
      <c r="F21" s="138"/>
      <c r="G21" s="138"/>
      <c r="H21" s="155"/>
      <c r="I21" s="8"/>
      <c r="J21" s="8"/>
      <c r="K21" s="8"/>
      <c r="L21" s="8"/>
    </row>
    <row r="22" spans="1:12" ht="12.75" customHeight="1" x14ac:dyDescent="0.2">
      <c r="A22" s="140"/>
      <c r="B22" s="137"/>
      <c r="C22" s="138"/>
      <c r="D22" s="144"/>
      <c r="E22" s="152"/>
      <c r="F22" s="138"/>
      <c r="G22" s="138"/>
      <c r="H22" s="155"/>
    </row>
    <row r="23" spans="1:12" x14ac:dyDescent="0.2">
      <c r="A23" s="140"/>
      <c r="B23" s="156">
        <v>1</v>
      </c>
      <c r="C23" s="157"/>
      <c r="D23" s="52">
        <v>4</v>
      </c>
      <c r="E23" s="53" t="s">
        <v>95</v>
      </c>
      <c r="F23" s="52" t="s">
        <v>96</v>
      </c>
      <c r="G23" s="53" t="s">
        <v>97</v>
      </c>
      <c r="H23" s="65" t="s">
        <v>87</v>
      </c>
    </row>
    <row r="24" spans="1:12" ht="27.75" customHeight="1" x14ac:dyDescent="0.2">
      <c r="A24" s="56" t="s">
        <v>232</v>
      </c>
      <c r="B24" s="149" t="s">
        <v>91</v>
      </c>
      <c r="C24" s="150"/>
      <c r="D24" s="40" t="s">
        <v>69</v>
      </c>
      <c r="E24" s="61"/>
      <c r="F24" s="17">
        <v>24</v>
      </c>
      <c r="G24" s="43"/>
      <c r="H24" s="62">
        <f>E24*F24*G24</f>
        <v>0</v>
      </c>
    </row>
    <row r="25" spans="1:12" ht="39" customHeight="1" x14ac:dyDescent="0.2">
      <c r="A25" s="56" t="s">
        <v>233</v>
      </c>
      <c r="B25" s="149" t="s">
        <v>92</v>
      </c>
      <c r="C25" s="150"/>
      <c r="D25" s="40" t="s">
        <v>69</v>
      </c>
      <c r="E25" s="61"/>
      <c r="F25" s="17">
        <v>24</v>
      </c>
      <c r="G25" s="43"/>
      <c r="H25" s="62">
        <f>E25*F25*G25</f>
        <v>0</v>
      </c>
    </row>
    <row r="26" spans="1:12" x14ac:dyDescent="0.2">
      <c r="A26" s="56" t="s">
        <v>234</v>
      </c>
      <c r="B26" s="149" t="s">
        <v>7</v>
      </c>
      <c r="C26" s="150"/>
      <c r="D26" s="40" t="s">
        <v>69</v>
      </c>
      <c r="E26" s="61"/>
      <c r="F26" s="17">
        <v>24</v>
      </c>
      <c r="G26" s="43"/>
      <c r="H26" s="62">
        <f t="shared" ref="H26:H30" si="2">E26*F26*G26</f>
        <v>0</v>
      </c>
    </row>
    <row r="27" spans="1:12" x14ac:dyDescent="0.2">
      <c r="A27" s="56" t="s">
        <v>235</v>
      </c>
      <c r="B27" s="149" t="s">
        <v>79</v>
      </c>
      <c r="C27" s="150"/>
      <c r="D27" s="40" t="s">
        <v>69</v>
      </c>
      <c r="E27" s="61"/>
      <c r="F27" s="17">
        <v>24</v>
      </c>
      <c r="G27" s="43"/>
      <c r="H27" s="62">
        <f t="shared" si="2"/>
        <v>0</v>
      </c>
    </row>
    <row r="28" spans="1:12" x14ac:dyDescent="0.2">
      <c r="A28" s="56" t="s">
        <v>236</v>
      </c>
      <c r="B28" s="149" t="s">
        <v>80</v>
      </c>
      <c r="C28" s="150"/>
      <c r="D28" s="40" t="s">
        <v>69</v>
      </c>
      <c r="E28" s="61"/>
      <c r="F28" s="17">
        <v>24</v>
      </c>
      <c r="G28" s="43"/>
      <c r="H28" s="62">
        <f t="shared" si="2"/>
        <v>0</v>
      </c>
    </row>
    <row r="29" spans="1:12" x14ac:dyDescent="0.2">
      <c r="A29" s="56" t="s">
        <v>237</v>
      </c>
      <c r="B29" s="149" t="s">
        <v>81</v>
      </c>
      <c r="C29" s="150"/>
      <c r="D29" s="40" t="s">
        <v>69</v>
      </c>
      <c r="E29" s="61"/>
      <c r="F29" s="17">
        <v>24</v>
      </c>
      <c r="G29" s="43"/>
      <c r="H29" s="62">
        <f t="shared" si="2"/>
        <v>0</v>
      </c>
    </row>
    <row r="30" spans="1:12" x14ac:dyDescent="0.2">
      <c r="A30" s="56" t="s">
        <v>238</v>
      </c>
      <c r="B30" s="149" t="s">
        <v>106</v>
      </c>
      <c r="C30" s="150"/>
      <c r="D30" s="40" t="s">
        <v>69</v>
      </c>
      <c r="E30" s="61"/>
      <c r="F30" s="17">
        <v>24</v>
      </c>
      <c r="G30" s="43"/>
      <c r="H30" s="62">
        <f t="shared" si="2"/>
        <v>0</v>
      </c>
    </row>
    <row r="31" spans="1:12" ht="12.75" customHeight="1" thickBot="1" x14ac:dyDescent="0.25">
      <c r="A31" s="158" t="s">
        <v>220</v>
      </c>
      <c r="B31" s="159"/>
      <c r="C31" s="159"/>
      <c r="D31" s="159"/>
      <c r="E31" s="159"/>
      <c r="F31" s="159"/>
      <c r="G31" s="160"/>
      <c r="H31" s="66">
        <f>SUM(H24:H30)</f>
        <v>0</v>
      </c>
    </row>
    <row r="32" spans="1:12" x14ac:dyDescent="0.2">
      <c r="A32" s="147" t="s">
        <v>89</v>
      </c>
      <c r="B32" s="147"/>
      <c r="C32" s="147"/>
      <c r="D32" s="147"/>
      <c r="E32" s="147"/>
      <c r="F32" s="147"/>
      <c r="G32" s="147"/>
      <c r="H32" s="147"/>
    </row>
    <row r="33" spans="1:8" x14ac:dyDescent="0.2">
      <c r="A33" s="34"/>
      <c r="H33" s="8"/>
    </row>
    <row r="35" spans="1:8" ht="12.75" customHeight="1" x14ac:dyDescent="0.2">
      <c r="A35" s="27" t="s">
        <v>197</v>
      </c>
      <c r="B35" s="27"/>
    </row>
    <row r="36" spans="1:8" ht="13.5" thickBot="1" x14ac:dyDescent="0.25">
      <c r="A36" s="27"/>
      <c r="B36" s="27"/>
    </row>
    <row r="37" spans="1:8" ht="25.5" x14ac:dyDescent="0.2">
      <c r="B37" s="28"/>
      <c r="C37" s="29" t="s">
        <v>15</v>
      </c>
    </row>
    <row r="38" spans="1:8" x14ac:dyDescent="0.2">
      <c r="B38" s="30" t="s">
        <v>45</v>
      </c>
      <c r="C38" s="68">
        <f>F9</f>
        <v>0</v>
      </c>
    </row>
    <row r="39" spans="1:8" x14ac:dyDescent="0.2">
      <c r="B39" s="30" t="s">
        <v>47</v>
      </c>
      <c r="C39" s="67">
        <f>G17</f>
        <v>0</v>
      </c>
    </row>
    <row r="40" spans="1:8" ht="12.75" customHeight="1" x14ac:dyDescent="0.2">
      <c r="B40" s="30" t="s">
        <v>48</v>
      </c>
      <c r="C40" s="67">
        <f>H31</f>
        <v>0</v>
      </c>
    </row>
    <row r="41" spans="1:8" ht="13.5" thickBot="1" x14ac:dyDescent="0.25">
      <c r="B41" s="127" t="s">
        <v>49</v>
      </c>
      <c r="C41" s="128">
        <f>SUM(C38:C40)</f>
        <v>0</v>
      </c>
    </row>
    <row r="45" spans="1:8" ht="12.75" customHeight="1" x14ac:dyDescent="0.2"/>
    <row r="46" spans="1:8" ht="18.75" customHeight="1" x14ac:dyDescent="0.2"/>
  </sheetData>
  <mergeCells count="24">
    <mergeCell ref="A31:G31"/>
    <mergeCell ref="A20:A23"/>
    <mergeCell ref="G20:G22"/>
    <mergeCell ref="B26:C26"/>
    <mergeCell ref="B27:C27"/>
    <mergeCell ref="B28:C28"/>
    <mergeCell ref="B29:C29"/>
    <mergeCell ref="B30:C30"/>
    <mergeCell ref="A3:E3"/>
    <mergeCell ref="D21:D22"/>
    <mergeCell ref="A32:H32"/>
    <mergeCell ref="A4:A5"/>
    <mergeCell ref="A11:F11"/>
    <mergeCell ref="A12:A13"/>
    <mergeCell ref="H20:H22"/>
    <mergeCell ref="B21:C22"/>
    <mergeCell ref="B23:C23"/>
    <mergeCell ref="B24:C24"/>
    <mergeCell ref="B25:C25"/>
    <mergeCell ref="B20:D20"/>
    <mergeCell ref="E20:E22"/>
    <mergeCell ref="F20:F22"/>
    <mergeCell ref="A9:E9"/>
    <mergeCell ref="A17:F17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4"/>
  <sheetViews>
    <sheetView topLeftCell="A46" zoomScaleNormal="100" workbookViewId="0">
      <selection activeCell="A56" sqref="A56:G56"/>
    </sheetView>
  </sheetViews>
  <sheetFormatPr defaultRowHeight="12.75" x14ac:dyDescent="0.25"/>
  <cols>
    <col min="1" max="1" width="8.28515625" style="9" customWidth="1"/>
    <col min="2" max="2" width="18.85546875" style="9" customWidth="1"/>
    <col min="3" max="3" width="23.85546875" style="9" customWidth="1"/>
    <col min="4" max="4" width="22.140625" style="9" customWidth="1"/>
    <col min="5" max="5" width="20.85546875" style="9" customWidth="1"/>
    <col min="6" max="6" width="17.5703125" style="9" customWidth="1"/>
    <col min="7" max="8" width="18.7109375" style="9" customWidth="1"/>
    <col min="9" max="9" width="15.42578125" style="9" customWidth="1"/>
    <col min="10" max="16384" width="9.140625" style="9"/>
  </cols>
  <sheetData>
    <row r="1" spans="1:8" ht="15" customHeight="1" x14ac:dyDescent="0.25">
      <c r="A1" s="165" t="s">
        <v>148</v>
      </c>
      <c r="B1" s="165"/>
      <c r="C1" s="165"/>
      <c r="D1" s="165"/>
    </row>
    <row r="2" spans="1:8" ht="15" customHeight="1" x14ac:dyDescent="0.25">
      <c r="A2" s="49"/>
      <c r="B2" s="49"/>
      <c r="C2" s="49"/>
      <c r="D2" s="49"/>
    </row>
    <row r="3" spans="1:8" ht="15" customHeight="1" thickBot="1" x14ac:dyDescent="0.25">
      <c r="A3" s="161" t="s">
        <v>51</v>
      </c>
      <c r="B3" s="161"/>
      <c r="C3" s="161"/>
      <c r="D3" s="161"/>
      <c r="E3" s="161"/>
      <c r="H3" s="2"/>
    </row>
    <row r="4" spans="1:8" ht="25.5" customHeight="1" x14ac:dyDescent="0.2">
      <c r="A4" s="139" t="s">
        <v>224</v>
      </c>
      <c r="B4" s="47" t="s">
        <v>225</v>
      </c>
      <c r="C4" s="47" t="s">
        <v>17</v>
      </c>
      <c r="D4" s="47" t="s">
        <v>12</v>
      </c>
      <c r="E4" s="47" t="s">
        <v>23</v>
      </c>
      <c r="F4" s="48" t="s">
        <v>15</v>
      </c>
      <c r="G4" s="13"/>
      <c r="H4" s="2"/>
    </row>
    <row r="5" spans="1:8" ht="15" customHeight="1" x14ac:dyDescent="0.2">
      <c r="A5" s="140"/>
      <c r="B5" s="69">
        <v>1</v>
      </c>
      <c r="C5" s="69">
        <v>2</v>
      </c>
      <c r="D5" s="52">
        <v>3</v>
      </c>
      <c r="E5" s="53" t="s">
        <v>97</v>
      </c>
      <c r="F5" s="54" t="s">
        <v>129</v>
      </c>
      <c r="G5" s="13"/>
      <c r="H5" s="2"/>
    </row>
    <row r="6" spans="1:8" ht="15" customHeight="1" x14ac:dyDescent="0.2">
      <c r="A6" s="56" t="s">
        <v>155</v>
      </c>
      <c r="B6" s="60" t="s">
        <v>222</v>
      </c>
      <c r="C6" s="60" t="s">
        <v>25</v>
      </c>
      <c r="D6" s="76"/>
      <c r="E6" s="53"/>
      <c r="F6" s="62">
        <f>D6*E6</f>
        <v>0</v>
      </c>
      <c r="G6" s="13"/>
      <c r="H6" s="2"/>
    </row>
    <row r="7" spans="1:8" ht="15" customHeight="1" x14ac:dyDescent="0.2">
      <c r="A7" s="56" t="s">
        <v>156</v>
      </c>
      <c r="B7" s="60" t="s">
        <v>223</v>
      </c>
      <c r="C7" s="60" t="s">
        <v>25</v>
      </c>
      <c r="D7" s="55"/>
      <c r="E7" s="24"/>
      <c r="F7" s="62">
        <f>D7*E7</f>
        <v>0</v>
      </c>
      <c r="G7" s="13"/>
      <c r="H7" s="2"/>
    </row>
    <row r="8" spans="1:8" ht="29.25" customHeight="1" x14ac:dyDescent="0.2">
      <c r="A8" s="56" t="s">
        <v>157</v>
      </c>
      <c r="B8" s="60" t="s">
        <v>76</v>
      </c>
      <c r="C8" s="60" t="s">
        <v>25</v>
      </c>
      <c r="D8" s="90"/>
      <c r="E8" s="124"/>
      <c r="F8" s="62">
        <f>D8*E8</f>
        <v>0</v>
      </c>
      <c r="G8" s="13"/>
      <c r="H8" s="2"/>
    </row>
    <row r="9" spans="1:8" ht="15" customHeight="1" thickBot="1" x14ac:dyDescent="0.25">
      <c r="A9" s="141" t="s">
        <v>53</v>
      </c>
      <c r="B9" s="142"/>
      <c r="C9" s="142"/>
      <c r="D9" s="142"/>
      <c r="E9" s="143"/>
      <c r="F9" s="79">
        <f>SUM(F6:F8)</f>
        <v>0</v>
      </c>
      <c r="H9" s="2"/>
    </row>
    <row r="10" spans="1:8" ht="15" customHeight="1" x14ac:dyDescent="0.2">
      <c r="A10" s="37"/>
      <c r="B10" s="37"/>
      <c r="C10" s="37"/>
      <c r="D10" s="37"/>
      <c r="E10" s="37"/>
      <c r="F10" s="18"/>
      <c r="G10" s="13"/>
      <c r="H10" s="2"/>
    </row>
    <row r="11" spans="1:8" ht="15" customHeight="1" thickBot="1" x14ac:dyDescent="0.25">
      <c r="A11" s="134" t="s">
        <v>52</v>
      </c>
      <c r="B11" s="135"/>
      <c r="C11" s="135"/>
      <c r="D11" s="135"/>
      <c r="E11" s="135"/>
      <c r="F11" s="136"/>
      <c r="H11" s="2"/>
    </row>
    <row r="12" spans="1:8" ht="27" customHeight="1" x14ac:dyDescent="0.2">
      <c r="A12" s="139" t="s">
        <v>83</v>
      </c>
      <c r="B12" s="47" t="s">
        <v>18</v>
      </c>
      <c r="C12" s="47" t="s">
        <v>17</v>
      </c>
      <c r="D12" s="47" t="s">
        <v>12</v>
      </c>
      <c r="E12" s="47" t="s">
        <v>14</v>
      </c>
      <c r="F12" s="47" t="s">
        <v>23</v>
      </c>
      <c r="G12" s="48" t="s">
        <v>15</v>
      </c>
      <c r="H12" s="2"/>
    </row>
    <row r="13" spans="1:8" ht="15" customHeight="1" x14ac:dyDescent="0.2">
      <c r="A13" s="140"/>
      <c r="B13" s="69">
        <v>1</v>
      </c>
      <c r="C13" s="69">
        <v>2</v>
      </c>
      <c r="D13" s="52">
        <v>3</v>
      </c>
      <c r="E13" s="52" t="s">
        <v>97</v>
      </c>
      <c r="F13" s="52" t="s">
        <v>98</v>
      </c>
      <c r="G13" s="65" t="s">
        <v>93</v>
      </c>
      <c r="H13" s="2"/>
    </row>
    <row r="14" spans="1:8" ht="15" customHeight="1" x14ac:dyDescent="0.2">
      <c r="A14" s="56" t="s">
        <v>227</v>
      </c>
      <c r="B14" s="60" t="s">
        <v>222</v>
      </c>
      <c r="C14" s="60" t="s">
        <v>25</v>
      </c>
      <c r="D14" s="76"/>
      <c r="E14" s="84" t="s">
        <v>128</v>
      </c>
      <c r="F14" s="52"/>
      <c r="G14" s="62">
        <f>D14*E14*F14</f>
        <v>0</v>
      </c>
      <c r="H14" s="2"/>
    </row>
    <row r="15" spans="1:8" ht="15" customHeight="1" x14ac:dyDescent="0.2">
      <c r="A15" s="56" t="s">
        <v>228</v>
      </c>
      <c r="B15" s="60" t="s">
        <v>223</v>
      </c>
      <c r="C15" s="60" t="s">
        <v>25</v>
      </c>
      <c r="D15" s="76"/>
      <c r="E15" s="84" t="s">
        <v>128</v>
      </c>
      <c r="F15" s="52"/>
      <c r="G15" s="62">
        <f>D15*E15*F15</f>
        <v>0</v>
      </c>
      <c r="H15" s="2"/>
    </row>
    <row r="16" spans="1:8" ht="27" customHeight="1" x14ac:dyDescent="0.2">
      <c r="A16" s="56" t="s">
        <v>229</v>
      </c>
      <c r="B16" s="60" t="s">
        <v>76</v>
      </c>
      <c r="C16" s="60" t="s">
        <v>25</v>
      </c>
      <c r="D16" s="55"/>
      <c r="E16" s="84">
        <v>24</v>
      </c>
      <c r="F16" s="78"/>
      <c r="G16" s="62">
        <f t="shared" ref="G16" si="0">D16*E16*F16</f>
        <v>0</v>
      </c>
      <c r="H16" s="2"/>
    </row>
    <row r="17" spans="1:8" ht="15" customHeight="1" thickBot="1" x14ac:dyDescent="0.25">
      <c r="A17" s="141" t="s">
        <v>54</v>
      </c>
      <c r="B17" s="142"/>
      <c r="C17" s="142"/>
      <c r="D17" s="142"/>
      <c r="E17" s="142"/>
      <c r="F17" s="143"/>
      <c r="G17" s="79">
        <f>SUM(G14:G16)</f>
        <v>0</v>
      </c>
      <c r="H17" s="2"/>
    </row>
    <row r="18" spans="1:8" ht="15" customHeight="1" x14ac:dyDescent="0.25">
      <c r="A18" s="49"/>
      <c r="B18" s="49"/>
      <c r="C18" s="49"/>
      <c r="D18" s="49"/>
    </row>
    <row r="19" spans="1:8" ht="21.75" customHeight="1" thickBot="1" x14ac:dyDescent="0.3">
      <c r="A19" s="134" t="s">
        <v>149</v>
      </c>
      <c r="B19" s="135"/>
      <c r="C19" s="135"/>
      <c r="D19" s="135"/>
      <c r="E19" s="135"/>
      <c r="F19" s="136"/>
    </row>
    <row r="20" spans="1:8" ht="32.1" customHeight="1" x14ac:dyDescent="0.25">
      <c r="A20" s="139" t="s">
        <v>83</v>
      </c>
      <c r="B20" s="44" t="s">
        <v>0</v>
      </c>
      <c r="C20" s="42" t="s">
        <v>17</v>
      </c>
      <c r="D20" s="44" t="s">
        <v>12</v>
      </c>
      <c r="E20" s="47" t="s">
        <v>23</v>
      </c>
      <c r="F20" s="45" t="s">
        <v>15</v>
      </c>
      <c r="G20" s="16"/>
      <c r="H20" s="13"/>
    </row>
    <row r="21" spans="1:8" ht="15" customHeight="1" x14ac:dyDescent="0.25">
      <c r="A21" s="140"/>
      <c r="B21" s="80">
        <v>1</v>
      </c>
      <c r="C21" s="83">
        <v>2</v>
      </c>
      <c r="D21" s="81">
        <v>3</v>
      </c>
      <c r="E21" s="81">
        <v>4</v>
      </c>
      <c r="F21" s="82" t="s">
        <v>158</v>
      </c>
      <c r="G21" s="16"/>
      <c r="H21" s="13"/>
    </row>
    <row r="22" spans="1:8" ht="32.1" customHeight="1" x14ac:dyDescent="0.2">
      <c r="A22" s="56" t="s">
        <v>159</v>
      </c>
      <c r="B22" s="131" t="s">
        <v>150</v>
      </c>
      <c r="C22" s="17" t="s">
        <v>25</v>
      </c>
      <c r="D22" s="61"/>
      <c r="E22" s="14"/>
      <c r="F22" s="62">
        <f t="shared" ref="F22:F28" si="1">D22*E22</f>
        <v>0</v>
      </c>
      <c r="G22" s="16"/>
      <c r="H22" s="13"/>
    </row>
    <row r="23" spans="1:8" ht="32.1" customHeight="1" x14ac:dyDescent="0.2">
      <c r="A23" s="56" t="s">
        <v>160</v>
      </c>
      <c r="B23" s="17" t="s">
        <v>1</v>
      </c>
      <c r="C23" s="17" t="s">
        <v>25</v>
      </c>
      <c r="D23" s="61"/>
      <c r="E23" s="14"/>
      <c r="F23" s="62">
        <f t="shared" si="1"/>
        <v>0</v>
      </c>
      <c r="G23" s="16"/>
      <c r="H23" s="13"/>
    </row>
    <row r="24" spans="1:8" ht="32.1" customHeight="1" x14ac:dyDescent="0.2">
      <c r="A24" s="56" t="s">
        <v>161</v>
      </c>
      <c r="B24" s="17" t="s">
        <v>2</v>
      </c>
      <c r="C24" s="17" t="s">
        <v>25</v>
      </c>
      <c r="D24" s="61"/>
      <c r="E24" s="14"/>
      <c r="F24" s="62">
        <f t="shared" si="1"/>
        <v>0</v>
      </c>
      <c r="G24" s="16"/>
      <c r="H24" s="13"/>
    </row>
    <row r="25" spans="1:8" ht="32.1" customHeight="1" x14ac:dyDescent="0.2">
      <c r="A25" s="56" t="s">
        <v>162</v>
      </c>
      <c r="B25" s="17" t="s">
        <v>3</v>
      </c>
      <c r="C25" s="17" t="s">
        <v>25</v>
      </c>
      <c r="D25" s="61"/>
      <c r="E25" s="14"/>
      <c r="F25" s="62">
        <f t="shared" si="1"/>
        <v>0</v>
      </c>
      <c r="G25" s="16"/>
      <c r="H25" s="13"/>
    </row>
    <row r="26" spans="1:8" ht="32.1" customHeight="1" x14ac:dyDescent="0.2">
      <c r="A26" s="56" t="s">
        <v>163</v>
      </c>
      <c r="B26" s="17" t="s">
        <v>4</v>
      </c>
      <c r="C26" s="17" t="s">
        <v>25</v>
      </c>
      <c r="D26" s="61"/>
      <c r="E26" s="14"/>
      <c r="F26" s="62">
        <f t="shared" si="1"/>
        <v>0</v>
      </c>
      <c r="G26" s="16"/>
      <c r="H26" s="13"/>
    </row>
    <row r="27" spans="1:8" ht="32.1" customHeight="1" x14ac:dyDescent="0.2">
      <c r="A27" s="56" t="s">
        <v>164</v>
      </c>
      <c r="B27" s="17" t="s">
        <v>5</v>
      </c>
      <c r="C27" s="17" t="s">
        <v>25</v>
      </c>
      <c r="D27" s="61"/>
      <c r="E27" s="14"/>
      <c r="F27" s="62">
        <f t="shared" si="1"/>
        <v>0</v>
      </c>
      <c r="G27" s="16"/>
      <c r="H27" s="13"/>
    </row>
    <row r="28" spans="1:8" ht="32.1" customHeight="1" x14ac:dyDescent="0.2">
      <c r="A28" s="56" t="s">
        <v>165</v>
      </c>
      <c r="B28" s="17" t="s">
        <v>6</v>
      </c>
      <c r="C28" s="17" t="s">
        <v>25</v>
      </c>
      <c r="D28" s="61"/>
      <c r="E28" s="14"/>
      <c r="F28" s="62">
        <f t="shared" si="1"/>
        <v>0</v>
      </c>
      <c r="G28" s="20"/>
      <c r="H28" s="18"/>
    </row>
    <row r="29" spans="1:8" ht="19.5" customHeight="1" thickBot="1" x14ac:dyDescent="0.3">
      <c r="A29" s="162" t="s">
        <v>55</v>
      </c>
      <c r="B29" s="163"/>
      <c r="C29" s="163"/>
      <c r="D29" s="163"/>
      <c r="E29" s="164"/>
      <c r="F29" s="66">
        <f>SUM(F22:F28)</f>
        <v>0</v>
      </c>
      <c r="G29" s="21"/>
      <c r="H29" s="18"/>
    </row>
    <row r="30" spans="1:8" ht="16.5" customHeight="1" x14ac:dyDescent="0.25">
      <c r="A30" s="18"/>
      <c r="B30" s="18"/>
      <c r="C30" s="18"/>
      <c r="D30" s="18"/>
      <c r="E30" s="18"/>
      <c r="F30" s="18"/>
      <c r="G30" s="18"/>
    </row>
    <row r="31" spans="1:8" ht="16.5" customHeight="1" x14ac:dyDescent="0.25">
      <c r="A31" s="18"/>
      <c r="B31" s="18"/>
      <c r="C31" s="18"/>
      <c r="D31" s="18"/>
      <c r="E31" s="18"/>
      <c r="F31" s="18"/>
      <c r="G31" s="18"/>
    </row>
    <row r="32" spans="1:8" ht="21.75" customHeight="1" thickBot="1" x14ac:dyDescent="0.3">
      <c r="A32" s="133" t="s">
        <v>151</v>
      </c>
      <c r="B32" s="133"/>
      <c r="C32" s="133"/>
      <c r="D32" s="133"/>
      <c r="E32" s="133"/>
      <c r="F32" s="133"/>
      <c r="G32" s="26"/>
    </row>
    <row r="33" spans="1:8" ht="32.1" customHeight="1" x14ac:dyDescent="0.25">
      <c r="A33" s="139" t="s">
        <v>83</v>
      </c>
      <c r="B33" s="44" t="s">
        <v>18</v>
      </c>
      <c r="C33" s="42" t="s">
        <v>17</v>
      </c>
      <c r="D33" s="44" t="s">
        <v>12</v>
      </c>
      <c r="E33" s="42" t="s">
        <v>14</v>
      </c>
      <c r="F33" s="47" t="s">
        <v>23</v>
      </c>
      <c r="G33" s="45" t="s">
        <v>15</v>
      </c>
      <c r="H33" s="13"/>
    </row>
    <row r="34" spans="1:8" ht="15" customHeight="1" x14ac:dyDescent="0.25">
      <c r="A34" s="140"/>
      <c r="B34" s="80">
        <v>1</v>
      </c>
      <c r="C34" s="83">
        <v>2</v>
      </c>
      <c r="D34" s="81">
        <v>3</v>
      </c>
      <c r="E34" s="81">
        <v>4</v>
      </c>
      <c r="F34" s="80">
        <v>5</v>
      </c>
      <c r="G34" s="85" t="s">
        <v>87</v>
      </c>
      <c r="H34" s="13"/>
    </row>
    <row r="35" spans="1:8" ht="28.5" customHeight="1" x14ac:dyDescent="0.2">
      <c r="A35" s="56" t="s">
        <v>166</v>
      </c>
      <c r="B35" s="131" t="s">
        <v>150</v>
      </c>
      <c r="C35" s="17" t="s">
        <v>25</v>
      </c>
      <c r="D35" s="61"/>
      <c r="E35" s="14">
        <v>24</v>
      </c>
      <c r="F35" s="14"/>
      <c r="G35" s="62">
        <f>D35*E35*F35</f>
        <v>0</v>
      </c>
      <c r="H35" s="13"/>
    </row>
    <row r="36" spans="1:8" ht="32.1" customHeight="1" x14ac:dyDescent="0.2">
      <c r="A36" s="56" t="s">
        <v>167</v>
      </c>
      <c r="B36" s="17" t="s">
        <v>1</v>
      </c>
      <c r="C36" s="17" t="s">
        <v>25</v>
      </c>
      <c r="D36" s="61"/>
      <c r="E36" s="14">
        <v>24</v>
      </c>
      <c r="F36" s="14"/>
      <c r="G36" s="62">
        <f t="shared" ref="G36:G41" si="2">D36*E36*F36</f>
        <v>0</v>
      </c>
      <c r="H36" s="13"/>
    </row>
    <row r="37" spans="1:8" ht="32.1" customHeight="1" x14ac:dyDescent="0.2">
      <c r="A37" s="56" t="s">
        <v>168</v>
      </c>
      <c r="B37" s="17" t="s">
        <v>2</v>
      </c>
      <c r="C37" s="17" t="s">
        <v>25</v>
      </c>
      <c r="D37" s="61"/>
      <c r="E37" s="14">
        <v>24</v>
      </c>
      <c r="F37" s="14"/>
      <c r="G37" s="62">
        <f t="shared" si="2"/>
        <v>0</v>
      </c>
      <c r="H37" s="13"/>
    </row>
    <row r="38" spans="1:8" ht="32.1" customHeight="1" x14ac:dyDescent="0.2">
      <c r="A38" s="56" t="s">
        <v>169</v>
      </c>
      <c r="B38" s="17" t="s">
        <v>3</v>
      </c>
      <c r="C38" s="17" t="s">
        <v>25</v>
      </c>
      <c r="D38" s="61"/>
      <c r="E38" s="14">
        <v>24</v>
      </c>
      <c r="F38" s="14"/>
      <c r="G38" s="62">
        <f t="shared" si="2"/>
        <v>0</v>
      </c>
      <c r="H38" s="13"/>
    </row>
    <row r="39" spans="1:8" ht="32.1" customHeight="1" x14ac:dyDescent="0.2">
      <c r="A39" s="56" t="s">
        <v>170</v>
      </c>
      <c r="B39" s="17" t="s">
        <v>4</v>
      </c>
      <c r="C39" s="17" t="s">
        <v>25</v>
      </c>
      <c r="D39" s="61"/>
      <c r="E39" s="14">
        <v>24</v>
      </c>
      <c r="F39" s="14"/>
      <c r="G39" s="62">
        <f t="shared" si="2"/>
        <v>0</v>
      </c>
      <c r="H39" s="13"/>
    </row>
    <row r="40" spans="1:8" ht="32.1" customHeight="1" x14ac:dyDescent="0.2">
      <c r="A40" s="56" t="s">
        <v>171</v>
      </c>
      <c r="B40" s="17" t="s">
        <v>5</v>
      </c>
      <c r="C40" s="17" t="s">
        <v>25</v>
      </c>
      <c r="D40" s="61"/>
      <c r="E40" s="14">
        <v>24</v>
      </c>
      <c r="F40" s="14"/>
      <c r="G40" s="62">
        <f>C44*D44*E44</f>
        <v>0</v>
      </c>
      <c r="H40" s="13"/>
    </row>
    <row r="41" spans="1:8" ht="32.1" customHeight="1" x14ac:dyDescent="0.2">
      <c r="A41" s="56" t="s">
        <v>172</v>
      </c>
      <c r="B41" s="17" t="s">
        <v>6</v>
      </c>
      <c r="C41" s="17" t="s">
        <v>25</v>
      </c>
      <c r="D41" s="61"/>
      <c r="E41" s="14">
        <v>24</v>
      </c>
      <c r="F41" s="14"/>
      <c r="G41" s="62">
        <f t="shared" si="2"/>
        <v>0</v>
      </c>
      <c r="H41" s="18"/>
    </row>
    <row r="42" spans="1:8" ht="19.5" customHeight="1" thickBot="1" x14ac:dyDescent="0.3">
      <c r="A42" s="162" t="s">
        <v>152</v>
      </c>
      <c r="B42" s="163"/>
      <c r="C42" s="163"/>
      <c r="D42" s="163"/>
      <c r="E42" s="163"/>
      <c r="F42" s="164"/>
      <c r="G42" s="66">
        <f>SUM(G35:G41)</f>
        <v>0</v>
      </c>
    </row>
    <row r="43" spans="1:8" x14ac:dyDescent="0.25">
      <c r="A43" s="19"/>
      <c r="B43" s="19"/>
      <c r="C43" s="19"/>
      <c r="D43" s="19"/>
      <c r="E43" s="19"/>
      <c r="F43" s="39"/>
      <c r="G43" s="19"/>
    </row>
    <row r="44" spans="1:8" ht="21" customHeight="1" thickBot="1" x14ac:dyDescent="0.3">
      <c r="A44" s="161" t="s">
        <v>153</v>
      </c>
      <c r="B44" s="161"/>
      <c r="C44" s="161"/>
      <c r="D44" s="161"/>
      <c r="E44" s="161"/>
      <c r="F44" s="161"/>
      <c r="G44" s="161"/>
      <c r="H44" s="161"/>
    </row>
    <row r="45" spans="1:8" x14ac:dyDescent="0.25">
      <c r="A45" s="139" t="s">
        <v>83</v>
      </c>
      <c r="B45" s="145" t="s">
        <v>20</v>
      </c>
      <c r="C45" s="146"/>
      <c r="D45" s="146"/>
      <c r="E45" s="151" t="s">
        <v>22</v>
      </c>
      <c r="F45" s="153" t="s">
        <v>14</v>
      </c>
      <c r="G45" s="153" t="s">
        <v>23</v>
      </c>
      <c r="H45" s="154" t="s">
        <v>15</v>
      </c>
    </row>
    <row r="46" spans="1:8" ht="14.25" customHeight="1" x14ac:dyDescent="0.25">
      <c r="A46" s="140"/>
      <c r="B46" s="137" t="s">
        <v>90</v>
      </c>
      <c r="C46" s="138"/>
      <c r="D46" s="144" t="s">
        <v>21</v>
      </c>
      <c r="E46" s="152"/>
      <c r="F46" s="138"/>
      <c r="G46" s="138"/>
      <c r="H46" s="155"/>
    </row>
    <row r="47" spans="1:8" ht="15.75" customHeight="1" x14ac:dyDescent="0.25">
      <c r="A47" s="140"/>
      <c r="B47" s="137"/>
      <c r="C47" s="138"/>
      <c r="D47" s="144"/>
      <c r="E47" s="152"/>
      <c r="F47" s="138"/>
      <c r="G47" s="138"/>
      <c r="H47" s="155"/>
    </row>
    <row r="48" spans="1:8" ht="24" customHeight="1" x14ac:dyDescent="0.2">
      <c r="A48" s="140"/>
      <c r="B48" s="156">
        <v>5</v>
      </c>
      <c r="C48" s="157"/>
      <c r="D48" s="52" t="s">
        <v>94</v>
      </c>
      <c r="E48" s="53" t="s">
        <v>95</v>
      </c>
      <c r="F48" s="52" t="s">
        <v>96</v>
      </c>
      <c r="G48" s="53" t="s">
        <v>97</v>
      </c>
      <c r="H48" s="65" t="s">
        <v>87</v>
      </c>
    </row>
    <row r="49" spans="1:8" ht="29.25" customHeight="1" x14ac:dyDescent="0.2">
      <c r="A49" s="56" t="s">
        <v>173</v>
      </c>
      <c r="B49" s="149" t="s">
        <v>91</v>
      </c>
      <c r="C49" s="150"/>
      <c r="D49" s="40" t="s">
        <v>69</v>
      </c>
      <c r="E49" s="61"/>
      <c r="F49" s="17">
        <v>24</v>
      </c>
      <c r="G49" s="43"/>
      <c r="H49" s="62">
        <f>E49*F49*G49</f>
        <v>0</v>
      </c>
    </row>
    <row r="50" spans="1:8" ht="39" customHeight="1" x14ac:dyDescent="0.2">
      <c r="A50" s="56" t="s">
        <v>174</v>
      </c>
      <c r="B50" s="149" t="s">
        <v>92</v>
      </c>
      <c r="C50" s="150"/>
      <c r="D50" s="40" t="s">
        <v>69</v>
      </c>
      <c r="E50" s="61"/>
      <c r="F50" s="17">
        <v>24</v>
      </c>
      <c r="G50" s="43"/>
      <c r="H50" s="64">
        <f>E54*F54*G54</f>
        <v>0</v>
      </c>
    </row>
    <row r="51" spans="1:8" ht="19.5" customHeight="1" x14ac:dyDescent="0.2">
      <c r="A51" s="56" t="s">
        <v>175</v>
      </c>
      <c r="B51" s="149" t="s">
        <v>7</v>
      </c>
      <c r="C51" s="150"/>
      <c r="D51" s="40" t="s">
        <v>69</v>
      </c>
      <c r="E51" s="61"/>
      <c r="F51" s="17">
        <v>24</v>
      </c>
      <c r="G51" s="43"/>
      <c r="H51" s="62">
        <f>E51*F51*G51</f>
        <v>0</v>
      </c>
    </row>
    <row r="52" spans="1:8" ht="15" customHeight="1" x14ac:dyDescent="0.2">
      <c r="A52" s="56" t="s">
        <v>176</v>
      </c>
      <c r="B52" s="149" t="s">
        <v>79</v>
      </c>
      <c r="C52" s="150"/>
      <c r="D52" s="40" t="s">
        <v>69</v>
      </c>
      <c r="E52" s="61"/>
      <c r="F52" s="17">
        <v>24</v>
      </c>
      <c r="G52" s="43"/>
      <c r="H52" s="64">
        <f>E52*F52*G52</f>
        <v>0</v>
      </c>
    </row>
    <row r="53" spans="1:8" ht="21" customHeight="1" x14ac:dyDescent="0.2">
      <c r="A53" s="56" t="s">
        <v>177</v>
      </c>
      <c r="B53" s="149" t="s">
        <v>80</v>
      </c>
      <c r="C53" s="150"/>
      <c r="D53" s="40" t="s">
        <v>69</v>
      </c>
      <c r="E53" s="61"/>
      <c r="F53" s="17">
        <v>24</v>
      </c>
      <c r="G53" s="43"/>
      <c r="H53" s="62">
        <f>E53*F53*G53</f>
        <v>0</v>
      </c>
    </row>
    <row r="54" spans="1:8" x14ac:dyDescent="0.2">
      <c r="A54" s="56" t="s">
        <v>178</v>
      </c>
      <c r="B54" s="149" t="s">
        <v>81</v>
      </c>
      <c r="C54" s="150"/>
      <c r="D54" s="40" t="s">
        <v>69</v>
      </c>
      <c r="E54" s="61"/>
      <c r="F54" s="17">
        <v>24</v>
      </c>
      <c r="G54" s="43"/>
      <c r="H54" s="62">
        <f>E54*F54*G54</f>
        <v>0</v>
      </c>
    </row>
    <row r="55" spans="1:8" x14ac:dyDescent="0.2">
      <c r="A55" s="56" t="s">
        <v>179</v>
      </c>
      <c r="B55" s="149" t="s">
        <v>106</v>
      </c>
      <c r="C55" s="150"/>
      <c r="D55" s="40" t="s">
        <v>69</v>
      </c>
      <c r="E55" s="61"/>
      <c r="F55" s="17">
        <v>24</v>
      </c>
      <c r="G55" s="43"/>
      <c r="H55" s="64">
        <f>E55*F55*G55</f>
        <v>0</v>
      </c>
    </row>
    <row r="56" spans="1:8" ht="15.75" customHeight="1" thickBot="1" x14ac:dyDescent="0.3">
      <c r="A56" s="158" t="s">
        <v>219</v>
      </c>
      <c r="B56" s="159"/>
      <c r="C56" s="159"/>
      <c r="D56" s="159"/>
      <c r="E56" s="159"/>
      <c r="F56" s="159"/>
      <c r="G56" s="160"/>
      <c r="H56" s="66">
        <f>SUM(H49:H55)</f>
        <v>0</v>
      </c>
    </row>
    <row r="57" spans="1:8" x14ac:dyDescent="0.25">
      <c r="A57" s="147" t="s">
        <v>89</v>
      </c>
      <c r="B57" s="147"/>
      <c r="C57" s="147"/>
      <c r="D57" s="147"/>
      <c r="E57" s="147"/>
      <c r="F57" s="147"/>
      <c r="G57" s="148"/>
      <c r="H57" s="148"/>
    </row>
    <row r="58" spans="1:8" ht="34.5" customHeight="1" x14ac:dyDescent="0.25">
      <c r="A58" s="27" t="s">
        <v>198</v>
      </c>
      <c r="B58" s="27"/>
      <c r="C58" s="27"/>
      <c r="D58" s="27"/>
      <c r="E58" s="27"/>
      <c r="F58" s="27"/>
      <c r="G58" s="27"/>
      <c r="H58" s="27"/>
    </row>
    <row r="59" spans="1:8" ht="13.5" thickBot="1" x14ac:dyDescent="0.3">
      <c r="A59" s="27"/>
      <c r="B59" s="27"/>
      <c r="C59" s="27"/>
      <c r="D59" s="27"/>
      <c r="E59" s="27"/>
      <c r="F59" s="27"/>
      <c r="G59" s="27"/>
      <c r="H59" s="27"/>
    </row>
    <row r="60" spans="1:8" ht="25.5" x14ac:dyDescent="0.25">
      <c r="B60" s="28"/>
      <c r="C60" s="29" t="s">
        <v>15</v>
      </c>
      <c r="D60" s="27"/>
      <c r="E60" s="27"/>
      <c r="F60" s="27"/>
      <c r="G60" s="27"/>
      <c r="H60" s="27"/>
    </row>
    <row r="61" spans="1:8" x14ac:dyDescent="0.25">
      <c r="B61" s="30" t="s">
        <v>53</v>
      </c>
      <c r="C61" s="68">
        <f>F9</f>
        <v>0</v>
      </c>
    </row>
    <row r="62" spans="1:8" x14ac:dyDescent="0.25">
      <c r="B62" s="30" t="s">
        <v>54</v>
      </c>
      <c r="C62" s="67">
        <f>G17</f>
        <v>0</v>
      </c>
    </row>
    <row r="63" spans="1:8" x14ac:dyDescent="0.25">
      <c r="B63" s="30" t="s">
        <v>55</v>
      </c>
      <c r="C63" s="67">
        <f>F29</f>
        <v>0</v>
      </c>
    </row>
    <row r="64" spans="1:8" ht="16.5" customHeight="1" x14ac:dyDescent="0.25">
      <c r="B64" s="30" t="s">
        <v>152</v>
      </c>
      <c r="C64" s="67">
        <f>G42</f>
        <v>0</v>
      </c>
    </row>
    <row r="65" spans="2:3" x14ac:dyDescent="0.25">
      <c r="B65" s="30" t="s">
        <v>154</v>
      </c>
      <c r="C65" s="67">
        <f>H56</f>
        <v>0</v>
      </c>
    </row>
    <row r="66" spans="2:3" ht="13.5" thickBot="1" x14ac:dyDescent="0.3">
      <c r="B66" s="127" t="s">
        <v>56</v>
      </c>
      <c r="C66" s="128">
        <f>SUM(C61:C65)</f>
        <v>0</v>
      </c>
    </row>
    <row r="71" spans="2:3" ht="15.75" customHeight="1" x14ac:dyDescent="0.25"/>
    <row r="99" ht="21" customHeight="1" x14ac:dyDescent="0.25"/>
    <row r="103" ht="21" customHeight="1" x14ac:dyDescent="0.25"/>
    <row r="128" ht="15.75" customHeight="1" x14ac:dyDescent="0.25"/>
    <row r="130" ht="15.75" customHeight="1" x14ac:dyDescent="0.25"/>
    <row r="132" ht="15.75" customHeight="1" x14ac:dyDescent="0.25"/>
    <row r="141" ht="15.75" customHeight="1" x14ac:dyDescent="0.25"/>
    <row r="169" ht="21" customHeight="1" x14ac:dyDescent="0.25"/>
    <row r="173" ht="21" customHeight="1" x14ac:dyDescent="0.25"/>
    <row r="201" ht="15.75" customHeight="1" x14ac:dyDescent="0.25"/>
    <row r="226" ht="21" customHeight="1" x14ac:dyDescent="0.25"/>
    <row r="230" ht="21" customHeight="1" x14ac:dyDescent="0.25"/>
    <row r="271" ht="44.25" customHeight="1" x14ac:dyDescent="0.25"/>
    <row r="279" ht="15.75" customHeight="1" x14ac:dyDescent="0.25"/>
    <row r="289" ht="15.75" customHeight="1" x14ac:dyDescent="0.25"/>
    <row r="314" ht="21" customHeight="1" x14ac:dyDescent="0.25"/>
    <row r="318" ht="21" customHeight="1" x14ac:dyDescent="0.25"/>
    <row r="339" ht="26.25" customHeight="1" x14ac:dyDescent="0.25"/>
    <row r="354" ht="26.25" customHeight="1" x14ac:dyDescent="0.25"/>
  </sheetData>
  <mergeCells count="32">
    <mergeCell ref="A1:D1"/>
    <mergeCell ref="A3:E3"/>
    <mergeCell ref="A45:A48"/>
    <mergeCell ref="B45:D45"/>
    <mergeCell ref="E45:E47"/>
    <mergeCell ref="A32:F32"/>
    <mergeCell ref="A44:H44"/>
    <mergeCell ref="A19:F19"/>
    <mergeCell ref="H45:H47"/>
    <mergeCell ref="B46:C47"/>
    <mergeCell ref="D46:D47"/>
    <mergeCell ref="B48:C48"/>
    <mergeCell ref="G45:G47"/>
    <mergeCell ref="A20:A21"/>
    <mergeCell ref="A33:A34"/>
    <mergeCell ref="A9:E9"/>
    <mergeCell ref="A57:H57"/>
    <mergeCell ref="A4:A5"/>
    <mergeCell ref="A11:F11"/>
    <mergeCell ref="A12:A13"/>
    <mergeCell ref="F45:F47"/>
    <mergeCell ref="B49:C49"/>
    <mergeCell ref="B51:C51"/>
    <mergeCell ref="B52:C52"/>
    <mergeCell ref="B53:C53"/>
    <mergeCell ref="B54:C54"/>
    <mergeCell ref="B55:C55"/>
    <mergeCell ref="B50:C50"/>
    <mergeCell ref="A17:F17"/>
    <mergeCell ref="A29:E29"/>
    <mergeCell ref="A42:F42"/>
    <mergeCell ref="A56:G56"/>
  </mergeCells>
  <pageMargins left="0.70866141732283472" right="0.70866141732283472" top="0.74803149606299213" bottom="0.74803149606299213" header="0.31496062992125984" footer="0.31496062992125984"/>
  <pageSetup paperSize="8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K24" sqref="K24"/>
    </sheetView>
  </sheetViews>
  <sheetFormatPr defaultRowHeight="12.75" x14ac:dyDescent="0.2"/>
  <cols>
    <col min="1" max="1" width="8.85546875" style="2" customWidth="1"/>
    <col min="2" max="2" width="24.85546875" style="2" customWidth="1"/>
    <col min="3" max="3" width="31.7109375" style="2" customWidth="1"/>
    <col min="4" max="4" width="16.42578125" style="2" customWidth="1"/>
    <col min="5" max="5" width="19.28515625" style="2" customWidth="1"/>
    <col min="6" max="6" width="16.85546875" style="2" customWidth="1"/>
    <col min="7" max="7" width="16" style="2" customWidth="1"/>
    <col min="8" max="8" width="13.42578125" style="2" customWidth="1"/>
    <col min="9" max="16384" width="9.140625" style="2"/>
  </cols>
  <sheetData>
    <row r="1" spans="1:7" x14ac:dyDescent="0.2">
      <c r="A1" s="34" t="s">
        <v>230</v>
      </c>
    </row>
    <row r="2" spans="1:7" x14ac:dyDescent="0.2">
      <c r="A2" s="34"/>
    </row>
    <row r="3" spans="1:7" ht="13.5" thickBot="1" x14ac:dyDescent="0.25">
      <c r="A3" s="161" t="s">
        <v>180</v>
      </c>
      <c r="B3" s="161"/>
      <c r="C3" s="161"/>
      <c r="D3" s="161"/>
      <c r="E3" s="161"/>
      <c r="F3" s="9"/>
      <c r="G3" s="9"/>
    </row>
    <row r="4" spans="1:7" ht="25.5" x14ac:dyDescent="0.2">
      <c r="A4" s="139" t="s">
        <v>224</v>
      </c>
      <c r="B4" s="47" t="s">
        <v>225</v>
      </c>
      <c r="C4" s="47" t="s">
        <v>17</v>
      </c>
      <c r="D4" s="47" t="s">
        <v>12</v>
      </c>
      <c r="E4" s="47" t="s">
        <v>23</v>
      </c>
      <c r="F4" s="48" t="s">
        <v>15</v>
      </c>
      <c r="G4" s="13"/>
    </row>
    <row r="5" spans="1:7" x14ac:dyDescent="0.2">
      <c r="A5" s="140"/>
      <c r="B5" s="69">
        <v>1</v>
      </c>
      <c r="C5" s="69">
        <v>2</v>
      </c>
      <c r="D5" s="52">
        <v>3</v>
      </c>
      <c r="E5" s="53" t="s">
        <v>97</v>
      </c>
      <c r="F5" s="54" t="s">
        <v>129</v>
      </c>
      <c r="G5" s="13"/>
    </row>
    <row r="6" spans="1:7" x14ac:dyDescent="0.2">
      <c r="A6" s="56" t="s">
        <v>183</v>
      </c>
      <c r="B6" s="60" t="s">
        <v>222</v>
      </c>
      <c r="C6" s="60" t="s">
        <v>25</v>
      </c>
      <c r="D6" s="76"/>
      <c r="E6" s="53"/>
      <c r="F6" s="62">
        <f>D6*E6</f>
        <v>0</v>
      </c>
      <c r="G6" s="13"/>
    </row>
    <row r="7" spans="1:7" x14ac:dyDescent="0.2">
      <c r="A7" s="56" t="s">
        <v>184</v>
      </c>
      <c r="B7" s="60" t="s">
        <v>223</v>
      </c>
      <c r="C7" s="60" t="s">
        <v>25</v>
      </c>
      <c r="D7" s="55"/>
      <c r="E7" s="24"/>
      <c r="F7" s="62">
        <f t="shared" ref="F7:F8" si="0">D7*E7</f>
        <v>0</v>
      </c>
      <c r="G7" s="13"/>
    </row>
    <row r="8" spans="1:7" x14ac:dyDescent="0.2">
      <c r="A8" s="56" t="s">
        <v>185</v>
      </c>
      <c r="B8" s="60" t="s">
        <v>76</v>
      </c>
      <c r="C8" s="60" t="s">
        <v>25</v>
      </c>
      <c r="D8" s="90"/>
      <c r="E8" s="124"/>
      <c r="F8" s="62">
        <f t="shared" si="0"/>
        <v>0</v>
      </c>
      <c r="G8" s="13"/>
    </row>
    <row r="9" spans="1:7" ht="15.75" customHeight="1" thickBot="1" x14ac:dyDescent="0.25">
      <c r="A9" s="141" t="s">
        <v>57</v>
      </c>
      <c r="B9" s="142"/>
      <c r="C9" s="142"/>
      <c r="D9" s="142"/>
      <c r="E9" s="143"/>
      <c r="F9" s="79">
        <f>SUM(F6:F8)</f>
        <v>0</v>
      </c>
      <c r="G9" s="9"/>
    </row>
    <row r="10" spans="1:7" x14ac:dyDescent="0.2">
      <c r="A10" s="37"/>
      <c r="B10" s="37"/>
      <c r="C10" s="37"/>
      <c r="D10" s="37"/>
      <c r="E10" s="37"/>
      <c r="F10" s="18"/>
      <c r="G10" s="13"/>
    </row>
    <row r="11" spans="1:7" ht="13.5" thickBot="1" x14ac:dyDescent="0.25">
      <c r="A11" s="134" t="s">
        <v>181</v>
      </c>
      <c r="B11" s="135"/>
      <c r="C11" s="135"/>
      <c r="D11" s="135"/>
      <c r="E11" s="135"/>
      <c r="F11" s="136"/>
      <c r="G11" s="9"/>
    </row>
    <row r="12" spans="1:7" ht="25.5" x14ac:dyDescent="0.2">
      <c r="A12" s="139" t="s">
        <v>83</v>
      </c>
      <c r="B12" s="47" t="s">
        <v>18</v>
      </c>
      <c r="C12" s="47" t="s">
        <v>17</v>
      </c>
      <c r="D12" s="47" t="s">
        <v>12</v>
      </c>
      <c r="E12" s="47" t="s">
        <v>14</v>
      </c>
      <c r="F12" s="47" t="s">
        <v>23</v>
      </c>
      <c r="G12" s="48" t="s">
        <v>15</v>
      </c>
    </row>
    <row r="13" spans="1:7" x14ac:dyDescent="0.2">
      <c r="A13" s="140"/>
      <c r="B13" s="69">
        <v>1</v>
      </c>
      <c r="C13" s="69">
        <v>2</v>
      </c>
      <c r="D13" s="52">
        <v>3</v>
      </c>
      <c r="E13" s="52" t="s">
        <v>97</v>
      </c>
      <c r="F13" s="52" t="s">
        <v>98</v>
      </c>
      <c r="G13" s="65" t="s">
        <v>93</v>
      </c>
    </row>
    <row r="14" spans="1:7" x14ac:dyDescent="0.2">
      <c r="A14" s="56" t="s">
        <v>186</v>
      </c>
      <c r="B14" s="60" t="s">
        <v>222</v>
      </c>
      <c r="C14" s="60" t="s">
        <v>25</v>
      </c>
      <c r="D14" s="76"/>
      <c r="E14" s="84" t="s">
        <v>128</v>
      </c>
      <c r="F14" s="52"/>
      <c r="G14" s="62">
        <f>D14*E14*F14</f>
        <v>0</v>
      </c>
    </row>
    <row r="15" spans="1:7" x14ac:dyDescent="0.2">
      <c r="A15" s="56" t="s">
        <v>187</v>
      </c>
      <c r="B15" s="60" t="s">
        <v>223</v>
      </c>
      <c r="C15" s="60" t="s">
        <v>25</v>
      </c>
      <c r="D15" s="76"/>
      <c r="E15" s="84" t="s">
        <v>128</v>
      </c>
      <c r="F15" s="52"/>
      <c r="G15" s="62">
        <f t="shared" ref="G15:G16" si="1">D15*E15*F15</f>
        <v>0</v>
      </c>
    </row>
    <row r="16" spans="1:7" x14ac:dyDescent="0.2">
      <c r="A16" s="56" t="s">
        <v>188</v>
      </c>
      <c r="B16" s="60" t="s">
        <v>76</v>
      </c>
      <c r="C16" s="60" t="s">
        <v>25</v>
      </c>
      <c r="D16" s="55"/>
      <c r="E16" s="84">
        <v>24</v>
      </c>
      <c r="F16" s="78"/>
      <c r="G16" s="62">
        <f t="shared" si="1"/>
        <v>0</v>
      </c>
    </row>
    <row r="17" spans="1:8" ht="15.75" customHeight="1" thickBot="1" x14ac:dyDescent="0.25">
      <c r="A17" s="141" t="s">
        <v>58</v>
      </c>
      <c r="B17" s="142"/>
      <c r="C17" s="142"/>
      <c r="D17" s="142"/>
      <c r="E17" s="142"/>
      <c r="F17" s="143"/>
      <c r="G17" s="79">
        <f>SUM(G14:G16)</f>
        <v>0</v>
      </c>
    </row>
    <row r="18" spans="1:8" x14ac:dyDescent="0.2">
      <c r="A18" s="86"/>
      <c r="B18" s="37"/>
      <c r="C18" s="37"/>
      <c r="D18" s="37"/>
      <c r="E18" s="37"/>
      <c r="F18" s="37"/>
      <c r="G18" s="37"/>
      <c r="H18" s="103"/>
    </row>
    <row r="19" spans="1:8" ht="13.5" thickBot="1" x14ac:dyDescent="0.25">
      <c r="A19" s="134" t="s">
        <v>201</v>
      </c>
      <c r="B19" s="135"/>
      <c r="C19" s="135"/>
      <c r="D19" s="135"/>
      <c r="E19" s="135"/>
      <c r="F19" s="136"/>
      <c r="G19" s="9"/>
      <c r="H19" s="9"/>
    </row>
    <row r="20" spans="1:8" ht="25.5" x14ac:dyDescent="0.2">
      <c r="A20" s="139" t="s">
        <v>83</v>
      </c>
      <c r="B20" s="46" t="s">
        <v>0</v>
      </c>
      <c r="C20" s="47" t="s">
        <v>17</v>
      </c>
      <c r="D20" s="46" t="s">
        <v>12</v>
      </c>
      <c r="E20" s="47" t="s">
        <v>23</v>
      </c>
      <c r="F20" s="48" t="s">
        <v>15</v>
      </c>
      <c r="G20" s="16"/>
      <c r="H20" s="13"/>
    </row>
    <row r="21" spans="1:8" x14ac:dyDescent="0.2">
      <c r="A21" s="140"/>
      <c r="B21" s="80">
        <v>1</v>
      </c>
      <c r="C21" s="83">
        <v>2</v>
      </c>
      <c r="D21" s="81">
        <v>3</v>
      </c>
      <c r="E21" s="81">
        <v>4</v>
      </c>
      <c r="F21" s="82" t="s">
        <v>158</v>
      </c>
      <c r="G21" s="16"/>
      <c r="H21" s="13"/>
    </row>
    <row r="22" spans="1:8" ht="25.5" x14ac:dyDescent="0.2">
      <c r="A22" s="56" t="s">
        <v>202</v>
      </c>
      <c r="B22" s="131" t="s">
        <v>150</v>
      </c>
      <c r="C22" s="17" t="s">
        <v>25</v>
      </c>
      <c r="D22" s="61"/>
      <c r="E22" s="14"/>
      <c r="F22" s="62">
        <f>D22*E22</f>
        <v>0</v>
      </c>
      <c r="G22" s="16"/>
      <c r="H22" s="13"/>
    </row>
    <row r="23" spans="1:8" ht="25.5" x14ac:dyDescent="0.2">
      <c r="A23" s="56" t="s">
        <v>203</v>
      </c>
      <c r="B23" s="17" t="s">
        <v>1</v>
      </c>
      <c r="C23" s="17" t="s">
        <v>25</v>
      </c>
      <c r="D23" s="61"/>
      <c r="E23" s="14"/>
      <c r="F23" s="62">
        <f t="shared" ref="F23:F28" si="2">D23*E23</f>
        <v>0</v>
      </c>
      <c r="G23" s="16"/>
      <c r="H23" s="13"/>
    </row>
    <row r="24" spans="1:8" ht="25.5" x14ac:dyDescent="0.2">
      <c r="A24" s="56" t="s">
        <v>204</v>
      </c>
      <c r="B24" s="17" t="s">
        <v>2</v>
      </c>
      <c r="C24" s="17" t="s">
        <v>25</v>
      </c>
      <c r="D24" s="61"/>
      <c r="E24" s="14"/>
      <c r="F24" s="62">
        <f t="shared" si="2"/>
        <v>0</v>
      </c>
      <c r="G24" s="16"/>
      <c r="H24" s="13"/>
    </row>
    <row r="25" spans="1:8" x14ac:dyDescent="0.2">
      <c r="A25" s="56" t="s">
        <v>205</v>
      </c>
      <c r="B25" s="17" t="s">
        <v>3</v>
      </c>
      <c r="C25" s="17" t="s">
        <v>25</v>
      </c>
      <c r="D25" s="61"/>
      <c r="E25" s="14"/>
      <c r="F25" s="62">
        <f t="shared" si="2"/>
        <v>0</v>
      </c>
      <c r="G25" s="16"/>
      <c r="H25" s="13"/>
    </row>
    <row r="26" spans="1:8" ht="25.5" x14ac:dyDescent="0.2">
      <c r="A26" s="56" t="s">
        <v>206</v>
      </c>
      <c r="B26" s="17" t="s">
        <v>4</v>
      </c>
      <c r="C26" s="17" t="s">
        <v>25</v>
      </c>
      <c r="D26" s="61"/>
      <c r="E26" s="14"/>
      <c r="F26" s="62">
        <f t="shared" si="2"/>
        <v>0</v>
      </c>
      <c r="G26" s="16"/>
      <c r="H26" s="13"/>
    </row>
    <row r="27" spans="1:8" x14ac:dyDescent="0.2">
      <c r="A27" s="56" t="s">
        <v>207</v>
      </c>
      <c r="B27" s="17" t="s">
        <v>5</v>
      </c>
      <c r="C27" s="17" t="s">
        <v>25</v>
      </c>
      <c r="D27" s="61"/>
      <c r="E27" s="14"/>
      <c r="F27" s="62">
        <f t="shared" si="2"/>
        <v>0</v>
      </c>
      <c r="G27" s="16"/>
      <c r="H27" s="13"/>
    </row>
    <row r="28" spans="1:8" x14ac:dyDescent="0.2">
      <c r="A28" s="56" t="s">
        <v>208</v>
      </c>
      <c r="B28" s="17" t="s">
        <v>6</v>
      </c>
      <c r="C28" s="17" t="s">
        <v>25</v>
      </c>
      <c r="D28" s="61"/>
      <c r="E28" s="14"/>
      <c r="F28" s="62">
        <f t="shared" si="2"/>
        <v>0</v>
      </c>
      <c r="G28" s="20"/>
      <c r="H28" s="18"/>
    </row>
    <row r="29" spans="1:8" ht="15.75" customHeight="1" thickBot="1" x14ac:dyDescent="0.25">
      <c r="A29" s="162" t="s">
        <v>59</v>
      </c>
      <c r="B29" s="163"/>
      <c r="C29" s="163"/>
      <c r="D29" s="163"/>
      <c r="E29" s="164"/>
      <c r="F29" s="66">
        <f>SUM(F22:F28)</f>
        <v>0</v>
      </c>
      <c r="G29" s="21"/>
      <c r="H29" s="18"/>
    </row>
    <row r="30" spans="1:8" x14ac:dyDescent="0.2">
      <c r="A30" s="18"/>
      <c r="B30" s="18"/>
      <c r="C30" s="18"/>
      <c r="D30" s="18"/>
      <c r="E30" s="18"/>
      <c r="F30" s="18"/>
      <c r="G30" s="18"/>
      <c r="H30" s="9"/>
    </row>
    <row r="31" spans="1:8" x14ac:dyDescent="0.2">
      <c r="A31" s="18"/>
      <c r="B31" s="18"/>
      <c r="C31" s="18"/>
      <c r="D31" s="18"/>
      <c r="E31" s="18"/>
      <c r="F31" s="18"/>
      <c r="G31" s="18"/>
      <c r="H31" s="9"/>
    </row>
    <row r="32" spans="1:8" ht="13.5" thickBot="1" x14ac:dyDescent="0.25">
      <c r="A32" s="133" t="s">
        <v>209</v>
      </c>
      <c r="B32" s="133"/>
      <c r="C32" s="133"/>
      <c r="D32" s="133"/>
      <c r="E32" s="133"/>
      <c r="F32" s="133"/>
      <c r="G32" s="26"/>
      <c r="H32" s="9"/>
    </row>
    <row r="33" spans="1:8" ht="37.5" customHeight="1" x14ac:dyDescent="0.2">
      <c r="A33" s="139" t="s">
        <v>83</v>
      </c>
      <c r="B33" s="46" t="s">
        <v>18</v>
      </c>
      <c r="C33" s="47" t="s">
        <v>17</v>
      </c>
      <c r="D33" s="46" t="s">
        <v>12</v>
      </c>
      <c r="E33" s="47" t="s">
        <v>14</v>
      </c>
      <c r="F33" s="47" t="s">
        <v>23</v>
      </c>
      <c r="G33" s="48" t="s">
        <v>15</v>
      </c>
      <c r="H33" s="13"/>
    </row>
    <row r="34" spans="1:8" x14ac:dyDescent="0.2">
      <c r="A34" s="140"/>
      <c r="B34" s="80">
        <v>1</v>
      </c>
      <c r="C34" s="83">
        <v>2</v>
      </c>
      <c r="D34" s="81">
        <v>3</v>
      </c>
      <c r="E34" s="81">
        <v>4</v>
      </c>
      <c r="F34" s="80">
        <v>5</v>
      </c>
      <c r="G34" s="85" t="s">
        <v>87</v>
      </c>
      <c r="H34" s="13"/>
    </row>
    <row r="35" spans="1:8" ht="25.5" x14ac:dyDescent="0.2">
      <c r="A35" s="56" t="s">
        <v>210</v>
      </c>
      <c r="B35" s="131" t="s">
        <v>150</v>
      </c>
      <c r="C35" s="17" t="s">
        <v>25</v>
      </c>
      <c r="D35" s="61"/>
      <c r="E35" s="14">
        <v>24</v>
      </c>
      <c r="F35" s="14"/>
      <c r="G35" s="62">
        <f>D35*E35*F35</f>
        <v>0</v>
      </c>
      <c r="H35" s="13"/>
    </row>
    <row r="36" spans="1:8" ht="25.5" x14ac:dyDescent="0.2">
      <c r="A36" s="56" t="s">
        <v>211</v>
      </c>
      <c r="B36" s="17" t="s">
        <v>1</v>
      </c>
      <c r="C36" s="17" t="s">
        <v>25</v>
      </c>
      <c r="D36" s="61"/>
      <c r="E36" s="14">
        <v>24</v>
      </c>
      <c r="F36" s="14"/>
      <c r="G36" s="62">
        <f t="shared" ref="G36:G41" si="3">D36*E36*F36</f>
        <v>0</v>
      </c>
      <c r="H36" s="13"/>
    </row>
    <row r="37" spans="1:8" ht="25.5" x14ac:dyDescent="0.2">
      <c r="A37" s="56" t="s">
        <v>212</v>
      </c>
      <c r="B37" s="17" t="s">
        <v>2</v>
      </c>
      <c r="C37" s="17" t="s">
        <v>25</v>
      </c>
      <c r="D37" s="61"/>
      <c r="E37" s="14">
        <v>24</v>
      </c>
      <c r="F37" s="14"/>
      <c r="G37" s="62">
        <f t="shared" si="3"/>
        <v>0</v>
      </c>
      <c r="H37" s="13"/>
    </row>
    <row r="38" spans="1:8" x14ac:dyDescent="0.2">
      <c r="A38" s="56" t="s">
        <v>213</v>
      </c>
      <c r="B38" s="17" t="s">
        <v>3</v>
      </c>
      <c r="C38" s="17" t="s">
        <v>25</v>
      </c>
      <c r="D38" s="61"/>
      <c r="E38" s="14">
        <v>24</v>
      </c>
      <c r="F38" s="14"/>
      <c r="G38" s="62">
        <f t="shared" si="3"/>
        <v>0</v>
      </c>
      <c r="H38" s="13"/>
    </row>
    <row r="39" spans="1:8" ht="25.5" x14ac:dyDescent="0.2">
      <c r="A39" s="56" t="s">
        <v>214</v>
      </c>
      <c r="B39" s="17" t="s">
        <v>4</v>
      </c>
      <c r="C39" s="17" t="s">
        <v>25</v>
      </c>
      <c r="D39" s="61"/>
      <c r="E39" s="14">
        <v>24</v>
      </c>
      <c r="F39" s="14"/>
      <c r="G39" s="62">
        <f t="shared" si="3"/>
        <v>0</v>
      </c>
      <c r="H39" s="13"/>
    </row>
    <row r="40" spans="1:8" x14ac:dyDescent="0.2">
      <c r="A40" s="56" t="s">
        <v>215</v>
      </c>
      <c r="B40" s="17" t="s">
        <v>5</v>
      </c>
      <c r="C40" s="17" t="s">
        <v>25</v>
      </c>
      <c r="D40" s="61"/>
      <c r="E40" s="14">
        <v>24</v>
      </c>
      <c r="F40" s="14"/>
      <c r="G40" s="62">
        <f t="shared" si="3"/>
        <v>0</v>
      </c>
      <c r="H40" s="13"/>
    </row>
    <row r="41" spans="1:8" x14ac:dyDescent="0.2">
      <c r="A41" s="56" t="s">
        <v>216</v>
      </c>
      <c r="B41" s="17" t="s">
        <v>6</v>
      </c>
      <c r="C41" s="17" t="s">
        <v>25</v>
      </c>
      <c r="D41" s="61"/>
      <c r="E41" s="14">
        <v>24</v>
      </c>
      <c r="F41" s="14"/>
      <c r="G41" s="62">
        <f t="shared" si="3"/>
        <v>0</v>
      </c>
      <c r="H41" s="18"/>
    </row>
    <row r="42" spans="1:8" ht="15.75" customHeight="1" thickBot="1" x14ac:dyDescent="0.25">
      <c r="A42" s="162" t="s">
        <v>60</v>
      </c>
      <c r="B42" s="163"/>
      <c r="C42" s="163"/>
      <c r="D42" s="163"/>
      <c r="E42" s="163"/>
      <c r="F42" s="164"/>
      <c r="G42" s="66">
        <f>SUM(G35:G41)</f>
        <v>0</v>
      </c>
      <c r="H42" s="9"/>
    </row>
    <row r="43" spans="1:8" x14ac:dyDescent="0.2">
      <c r="A43" s="86"/>
      <c r="B43" s="37"/>
      <c r="C43" s="37"/>
      <c r="D43" s="37"/>
      <c r="E43" s="37"/>
      <c r="F43" s="37"/>
      <c r="G43" s="37"/>
      <c r="H43" s="103"/>
    </row>
    <row r="44" spans="1:8" x14ac:dyDescent="0.2">
      <c r="B44" s="3"/>
    </row>
    <row r="45" spans="1:8" ht="13.5" thickBot="1" x14ac:dyDescent="0.25">
      <c r="A45" s="34" t="s">
        <v>217</v>
      </c>
    </row>
    <row r="46" spans="1:8" x14ac:dyDescent="0.2">
      <c r="A46" s="139" t="s">
        <v>83</v>
      </c>
      <c r="B46" s="145" t="s">
        <v>20</v>
      </c>
      <c r="C46" s="146"/>
      <c r="D46" s="146"/>
      <c r="E46" s="151" t="s">
        <v>22</v>
      </c>
      <c r="F46" s="153" t="s">
        <v>14</v>
      </c>
      <c r="G46" s="153" t="s">
        <v>23</v>
      </c>
      <c r="H46" s="154" t="s">
        <v>15</v>
      </c>
    </row>
    <row r="47" spans="1:8" x14ac:dyDescent="0.2">
      <c r="A47" s="140"/>
      <c r="B47" s="137" t="s">
        <v>90</v>
      </c>
      <c r="C47" s="138"/>
      <c r="D47" s="144" t="s">
        <v>21</v>
      </c>
      <c r="E47" s="152"/>
      <c r="F47" s="138"/>
      <c r="G47" s="138"/>
      <c r="H47" s="155"/>
    </row>
    <row r="48" spans="1:8" x14ac:dyDescent="0.2">
      <c r="A48" s="140"/>
      <c r="B48" s="137"/>
      <c r="C48" s="138"/>
      <c r="D48" s="144"/>
      <c r="E48" s="152"/>
      <c r="F48" s="138"/>
      <c r="G48" s="138"/>
      <c r="H48" s="155"/>
    </row>
    <row r="49" spans="1:8" x14ac:dyDescent="0.2">
      <c r="A49" s="140"/>
      <c r="B49" s="156">
        <v>1</v>
      </c>
      <c r="C49" s="157"/>
      <c r="D49" s="52" t="s">
        <v>94</v>
      </c>
      <c r="E49" s="53" t="s">
        <v>95</v>
      </c>
      <c r="F49" s="52">
        <v>6</v>
      </c>
      <c r="G49" s="53" t="s">
        <v>97</v>
      </c>
      <c r="H49" s="65" t="s">
        <v>182</v>
      </c>
    </row>
    <row r="50" spans="1:8" x14ac:dyDescent="0.2">
      <c r="A50" s="56" t="s">
        <v>239</v>
      </c>
      <c r="B50" s="149" t="s">
        <v>91</v>
      </c>
      <c r="C50" s="150"/>
      <c r="D50" s="40" t="s">
        <v>69</v>
      </c>
      <c r="E50" s="61"/>
      <c r="F50" s="17">
        <v>24</v>
      </c>
      <c r="G50" s="43"/>
      <c r="H50" s="62">
        <f>E52*F52*G52</f>
        <v>0</v>
      </c>
    </row>
    <row r="51" spans="1:8" x14ac:dyDescent="0.2">
      <c r="A51" s="56" t="s">
        <v>240</v>
      </c>
      <c r="B51" s="149" t="s">
        <v>92</v>
      </c>
      <c r="C51" s="150"/>
      <c r="D51" s="40" t="s">
        <v>69</v>
      </c>
      <c r="E51" s="61"/>
      <c r="F51" s="17">
        <v>24</v>
      </c>
      <c r="G51" s="43"/>
      <c r="H51" s="64">
        <f>E51*F51*G51</f>
        <v>0</v>
      </c>
    </row>
    <row r="52" spans="1:8" x14ac:dyDescent="0.2">
      <c r="A52" s="56" t="s">
        <v>241</v>
      </c>
      <c r="B52" s="149" t="s">
        <v>7</v>
      </c>
      <c r="C52" s="150"/>
      <c r="D52" s="40" t="s">
        <v>69</v>
      </c>
      <c r="E52" s="61"/>
      <c r="F52" s="17">
        <v>24</v>
      </c>
      <c r="G52" s="43"/>
      <c r="H52" s="62">
        <f>E52*F52*G52</f>
        <v>0</v>
      </c>
    </row>
    <row r="53" spans="1:8" x14ac:dyDescent="0.2">
      <c r="A53" s="56" t="s">
        <v>242</v>
      </c>
      <c r="B53" s="149" t="s">
        <v>79</v>
      </c>
      <c r="C53" s="150"/>
      <c r="D53" s="40" t="s">
        <v>69</v>
      </c>
      <c r="E53" s="61"/>
      <c r="F53" s="17">
        <v>24</v>
      </c>
      <c r="G53" s="43"/>
      <c r="H53" s="64">
        <f>E53*F53*G53</f>
        <v>0</v>
      </c>
    </row>
    <row r="54" spans="1:8" x14ac:dyDescent="0.2">
      <c r="A54" s="56" t="s">
        <v>243</v>
      </c>
      <c r="B54" s="149" t="s">
        <v>80</v>
      </c>
      <c r="C54" s="150"/>
      <c r="D54" s="40" t="s">
        <v>69</v>
      </c>
      <c r="E54" s="61"/>
      <c r="F54" s="17">
        <v>24</v>
      </c>
      <c r="G54" s="43"/>
      <c r="H54" s="62">
        <f>E54*F54*G54</f>
        <v>0</v>
      </c>
    </row>
    <row r="55" spans="1:8" x14ac:dyDescent="0.2">
      <c r="A55" s="56" t="s">
        <v>244</v>
      </c>
      <c r="B55" s="149" t="s">
        <v>81</v>
      </c>
      <c r="C55" s="150"/>
      <c r="D55" s="40" t="s">
        <v>69</v>
      </c>
      <c r="E55" s="61"/>
      <c r="F55" s="17">
        <v>24</v>
      </c>
      <c r="G55" s="43"/>
      <c r="H55" s="62">
        <f>E55*F55*G55</f>
        <v>0</v>
      </c>
    </row>
    <row r="56" spans="1:8" x14ac:dyDescent="0.2">
      <c r="A56" s="56" t="s">
        <v>245</v>
      </c>
      <c r="B56" s="149" t="s">
        <v>106</v>
      </c>
      <c r="C56" s="150"/>
      <c r="D56" s="40" t="s">
        <v>69</v>
      </c>
      <c r="E56" s="61"/>
      <c r="F56" s="17">
        <v>24</v>
      </c>
      <c r="G56" s="43"/>
      <c r="H56" s="64">
        <f>E78*F78*G78</f>
        <v>0</v>
      </c>
    </row>
    <row r="57" spans="1:8" ht="15.75" customHeight="1" thickBot="1" x14ac:dyDescent="0.25">
      <c r="A57" s="158" t="s">
        <v>218</v>
      </c>
      <c r="B57" s="159"/>
      <c r="C57" s="159"/>
      <c r="D57" s="159"/>
      <c r="E57" s="159"/>
      <c r="F57" s="159"/>
      <c r="G57" s="160"/>
      <c r="H57" s="66">
        <f>SUM(H50:H56)</f>
        <v>0</v>
      </c>
    </row>
    <row r="58" spans="1:8" x14ac:dyDescent="0.2">
      <c r="A58" s="147" t="s">
        <v>89</v>
      </c>
      <c r="B58" s="147"/>
      <c r="C58" s="147"/>
      <c r="D58" s="147"/>
      <c r="E58" s="147"/>
      <c r="F58" s="147"/>
      <c r="G58" s="148"/>
      <c r="H58" s="148"/>
    </row>
    <row r="60" spans="1:8" x14ac:dyDescent="0.2">
      <c r="A60" s="27" t="s">
        <v>246</v>
      </c>
      <c r="B60" s="27"/>
    </row>
    <row r="61" spans="1:8" ht="13.5" thickBot="1" x14ac:dyDescent="0.25">
      <c r="A61" s="27"/>
      <c r="B61" s="27"/>
    </row>
    <row r="62" spans="1:8" x14ac:dyDescent="0.2">
      <c r="B62" s="28"/>
      <c r="C62" s="29" t="s">
        <v>15</v>
      </c>
    </row>
    <row r="63" spans="1:8" x14ac:dyDescent="0.2">
      <c r="B63" s="30" t="s">
        <v>57</v>
      </c>
      <c r="C63" s="68">
        <f>F9</f>
        <v>0</v>
      </c>
    </row>
    <row r="64" spans="1:8" x14ac:dyDescent="0.2">
      <c r="B64" s="30" t="s">
        <v>58</v>
      </c>
      <c r="C64" s="67">
        <f>G17</f>
        <v>0</v>
      </c>
    </row>
    <row r="65" spans="2:3" x14ac:dyDescent="0.2">
      <c r="B65" s="30" t="s">
        <v>59</v>
      </c>
      <c r="C65" s="67">
        <f>F29</f>
        <v>0</v>
      </c>
    </row>
    <row r="66" spans="2:3" x14ac:dyDescent="0.2">
      <c r="B66" s="30" t="s">
        <v>60</v>
      </c>
      <c r="C66" s="67">
        <f>G42</f>
        <v>0</v>
      </c>
    </row>
    <row r="67" spans="2:3" x14ac:dyDescent="0.2">
      <c r="B67" s="30" t="s">
        <v>61</v>
      </c>
      <c r="C67" s="67">
        <f>H57</f>
        <v>0</v>
      </c>
    </row>
    <row r="68" spans="2:3" ht="13.5" thickBot="1" x14ac:dyDescent="0.25">
      <c r="B68" s="127" t="s">
        <v>62</v>
      </c>
      <c r="C68" s="128">
        <f>SUM(C63:C67)</f>
        <v>0</v>
      </c>
    </row>
  </sheetData>
  <mergeCells count="30">
    <mergeCell ref="A17:F17"/>
    <mergeCell ref="A29:E29"/>
    <mergeCell ref="A42:F42"/>
    <mergeCell ref="A57:G57"/>
    <mergeCell ref="B49:C49"/>
    <mergeCell ref="B50:C50"/>
    <mergeCell ref="B51:C51"/>
    <mergeCell ref="B52:C52"/>
    <mergeCell ref="B53:C53"/>
    <mergeCell ref="B54:C54"/>
    <mergeCell ref="B55:C55"/>
    <mergeCell ref="B56:C56"/>
    <mergeCell ref="A12:A13"/>
    <mergeCell ref="A3:E3"/>
    <mergeCell ref="A4:A5"/>
    <mergeCell ref="A11:F11"/>
    <mergeCell ref="A9:E9"/>
    <mergeCell ref="A58:H58"/>
    <mergeCell ref="A19:F19"/>
    <mergeCell ref="A20:A21"/>
    <mergeCell ref="A32:F32"/>
    <mergeCell ref="A33:A34"/>
    <mergeCell ref="A46:A49"/>
    <mergeCell ref="B46:D46"/>
    <mergeCell ref="E46:E48"/>
    <mergeCell ref="F46:F48"/>
    <mergeCell ref="G46:G48"/>
    <mergeCell ref="D47:D48"/>
    <mergeCell ref="H46:H48"/>
    <mergeCell ref="B47:C48"/>
  </mergeCells>
  <pageMargins left="0.70866141732283472" right="0.70866141732283472" top="0.74803149606299213" bottom="0.74803149606299213" header="0.31496062992125984" footer="0.31496062992125984"/>
  <pageSetup paperSize="8" scale="8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7" workbookViewId="0">
      <selection activeCell="E29" sqref="E29"/>
    </sheetView>
  </sheetViews>
  <sheetFormatPr defaultRowHeight="12.75" x14ac:dyDescent="0.2"/>
  <cols>
    <col min="1" max="1" width="6.5703125" style="2" customWidth="1"/>
    <col min="2" max="2" width="23.140625" style="2" customWidth="1"/>
    <col min="3" max="3" width="21.7109375" style="2" customWidth="1"/>
    <col min="4" max="4" width="22.28515625" style="2" customWidth="1"/>
    <col min="5" max="5" width="17.7109375" style="2" customWidth="1"/>
    <col min="6" max="6" width="18.5703125" style="2" customWidth="1"/>
    <col min="7" max="7" width="15" style="2" customWidth="1"/>
    <col min="8" max="16384" width="9.140625" style="2"/>
  </cols>
  <sheetData>
    <row r="1" spans="1:7" ht="16.5" customHeight="1" x14ac:dyDescent="0.2">
      <c r="B1" s="34" t="s">
        <v>63</v>
      </c>
    </row>
    <row r="2" spans="1:7" ht="15" customHeight="1" thickBot="1" x14ac:dyDescent="0.25">
      <c r="B2" s="34" t="s">
        <v>68</v>
      </c>
    </row>
    <row r="3" spans="1:7" ht="25.5" x14ac:dyDescent="0.2">
      <c r="A3" s="166" t="s">
        <v>83</v>
      </c>
      <c r="B3" s="10" t="s">
        <v>225</v>
      </c>
      <c r="C3" s="22" t="s">
        <v>17</v>
      </c>
      <c r="D3" s="47" t="s">
        <v>12</v>
      </c>
      <c r="E3" s="47" t="s">
        <v>23</v>
      </c>
      <c r="F3" s="23" t="s">
        <v>15</v>
      </c>
    </row>
    <row r="4" spans="1:7" ht="12" customHeight="1" x14ac:dyDescent="0.2">
      <c r="A4" s="167"/>
      <c r="B4" s="69" t="s">
        <v>189</v>
      </c>
      <c r="C4" s="69" t="s">
        <v>94</v>
      </c>
      <c r="D4" s="69" t="s">
        <v>95</v>
      </c>
      <c r="E4" s="69" t="s">
        <v>96</v>
      </c>
      <c r="F4" s="88" t="s">
        <v>158</v>
      </c>
    </row>
    <row r="5" spans="1:7" ht="23.25" customHeight="1" x14ac:dyDescent="0.2">
      <c r="A5" s="102" t="s">
        <v>190</v>
      </c>
      <c r="B5" s="129" t="s">
        <v>73</v>
      </c>
      <c r="C5" s="50" t="s">
        <v>25</v>
      </c>
      <c r="D5" s="87"/>
      <c r="E5" s="32"/>
      <c r="F5" s="93">
        <f>D5*E5</f>
        <v>0</v>
      </c>
    </row>
    <row r="6" spans="1:7" ht="18.75" customHeight="1" thickBot="1" x14ac:dyDescent="0.25">
      <c r="A6" s="141" t="s">
        <v>64</v>
      </c>
      <c r="B6" s="142"/>
      <c r="C6" s="142"/>
      <c r="D6" s="142"/>
      <c r="E6" s="143"/>
      <c r="F6" s="94">
        <f>F5</f>
        <v>0</v>
      </c>
    </row>
    <row r="7" spans="1:7" ht="15" x14ac:dyDescent="0.25">
      <c r="A7" s="86"/>
      <c r="B7" s="12"/>
      <c r="C7" s="38"/>
    </row>
    <row r="8" spans="1:7" ht="15.75" customHeight="1" thickBot="1" x14ac:dyDescent="0.25">
      <c r="B8" s="170" t="s">
        <v>65</v>
      </c>
      <c r="C8" s="170"/>
    </row>
    <row r="9" spans="1:7" ht="37.5" customHeight="1" x14ac:dyDescent="0.2">
      <c r="A9" s="168" t="s">
        <v>83</v>
      </c>
      <c r="B9" s="10" t="s">
        <v>225</v>
      </c>
      <c r="C9" s="47" t="s">
        <v>17</v>
      </c>
      <c r="D9" s="47" t="s">
        <v>12</v>
      </c>
      <c r="E9" s="47" t="s">
        <v>23</v>
      </c>
      <c r="F9" s="6" t="s">
        <v>14</v>
      </c>
      <c r="G9" s="7" t="s">
        <v>15</v>
      </c>
    </row>
    <row r="10" spans="1:7" ht="12" customHeight="1" x14ac:dyDescent="0.2">
      <c r="A10" s="169"/>
      <c r="B10" s="69" t="s">
        <v>189</v>
      </c>
      <c r="C10" s="69" t="s">
        <v>94</v>
      </c>
      <c r="D10" s="69" t="s">
        <v>95</v>
      </c>
      <c r="E10" s="69" t="s">
        <v>96</v>
      </c>
      <c r="F10" s="69" t="s">
        <v>97</v>
      </c>
      <c r="G10" s="88" t="s">
        <v>87</v>
      </c>
    </row>
    <row r="11" spans="1:7" ht="19.5" customHeight="1" x14ac:dyDescent="0.2">
      <c r="A11" s="101" t="s">
        <v>191</v>
      </c>
      <c r="B11" s="130" t="s">
        <v>71</v>
      </c>
      <c r="C11" s="50" t="s">
        <v>25</v>
      </c>
      <c r="D11" s="89"/>
      <c r="E11" s="32"/>
      <c r="F11" s="91">
        <v>24</v>
      </c>
      <c r="G11" s="93">
        <f>D11*E11*F11</f>
        <v>0</v>
      </c>
    </row>
    <row r="12" spans="1:7" ht="19.5" customHeight="1" thickBot="1" x14ac:dyDescent="0.25">
      <c r="A12" s="141" t="s">
        <v>66</v>
      </c>
      <c r="B12" s="142"/>
      <c r="C12" s="142"/>
      <c r="D12" s="142"/>
      <c r="E12" s="142"/>
      <c r="F12" s="143"/>
      <c r="G12" s="94">
        <f>G11</f>
        <v>0</v>
      </c>
    </row>
    <row r="14" spans="1:7" ht="15.75" customHeight="1" thickBot="1" x14ac:dyDescent="0.25">
      <c r="B14" s="171" t="s">
        <v>75</v>
      </c>
      <c r="C14" s="171"/>
      <c r="D14" s="171"/>
    </row>
    <row r="15" spans="1:7" ht="25.5" x14ac:dyDescent="0.2">
      <c r="A15" s="168" t="s">
        <v>83</v>
      </c>
      <c r="B15" s="10" t="s">
        <v>225</v>
      </c>
      <c r="C15" s="47" t="s">
        <v>17</v>
      </c>
      <c r="D15" s="100" t="s">
        <v>70</v>
      </c>
      <c r="E15" s="47" t="s">
        <v>23</v>
      </c>
      <c r="F15" s="6" t="s">
        <v>14</v>
      </c>
      <c r="G15" s="7" t="s">
        <v>15</v>
      </c>
    </row>
    <row r="16" spans="1:7" ht="15" customHeight="1" x14ac:dyDescent="0.2">
      <c r="A16" s="169"/>
      <c r="B16" s="69" t="s">
        <v>189</v>
      </c>
      <c r="C16" s="69" t="s">
        <v>94</v>
      </c>
      <c r="D16" s="69" t="s">
        <v>95</v>
      </c>
      <c r="E16" s="69" t="s">
        <v>96</v>
      </c>
      <c r="F16" s="69" t="s">
        <v>97</v>
      </c>
      <c r="G16" s="88" t="s">
        <v>87</v>
      </c>
    </row>
    <row r="17" spans="1:8" ht="37.5" customHeight="1" x14ac:dyDescent="0.2">
      <c r="A17" s="101" t="s">
        <v>192</v>
      </c>
      <c r="B17" s="96" t="s">
        <v>9</v>
      </c>
      <c r="C17" s="97" t="s">
        <v>69</v>
      </c>
      <c r="D17" s="90"/>
      <c r="E17" s="4"/>
      <c r="F17" s="126">
        <v>24</v>
      </c>
      <c r="G17" s="95">
        <f>D17*E17*F17</f>
        <v>0</v>
      </c>
    </row>
    <row r="18" spans="1:8" ht="25.5" x14ac:dyDescent="0.2">
      <c r="A18" s="101" t="s">
        <v>193</v>
      </c>
      <c r="B18" s="98" t="s">
        <v>10</v>
      </c>
      <c r="C18" s="99" t="s">
        <v>69</v>
      </c>
      <c r="D18" s="90"/>
      <c r="E18" s="4"/>
      <c r="F18" s="92">
        <v>24</v>
      </c>
      <c r="G18" s="95">
        <f t="shared" ref="G18:G19" si="0">D18*E18*F18</f>
        <v>0</v>
      </c>
    </row>
    <row r="19" spans="1:8" ht="39.75" customHeight="1" x14ac:dyDescent="0.2">
      <c r="A19" s="101" t="s">
        <v>194</v>
      </c>
      <c r="B19" s="98" t="s">
        <v>11</v>
      </c>
      <c r="C19" s="99" t="s">
        <v>69</v>
      </c>
      <c r="D19" s="90"/>
      <c r="E19" s="4"/>
      <c r="F19" s="92">
        <v>24</v>
      </c>
      <c r="G19" s="95">
        <f t="shared" si="0"/>
        <v>0</v>
      </c>
    </row>
    <row r="20" spans="1:8" ht="19.5" customHeight="1" thickBot="1" x14ac:dyDescent="0.25">
      <c r="A20" s="141" t="s">
        <v>67</v>
      </c>
      <c r="B20" s="142"/>
      <c r="C20" s="142"/>
      <c r="D20" s="142"/>
      <c r="E20" s="142"/>
      <c r="F20" s="143"/>
      <c r="G20" s="94">
        <f>SUM(G17:G19)</f>
        <v>0</v>
      </c>
    </row>
    <row r="21" spans="1:8" ht="14.25" customHeight="1" x14ac:dyDescent="0.2">
      <c r="A21" s="147" t="s">
        <v>89</v>
      </c>
      <c r="B21" s="147"/>
      <c r="C21" s="147"/>
      <c r="D21" s="147"/>
      <c r="E21" s="147"/>
      <c r="F21" s="147"/>
      <c r="G21" s="148"/>
      <c r="H21" s="148"/>
    </row>
    <row r="22" spans="1:8" x14ac:dyDescent="0.2">
      <c r="B22" s="27" t="s">
        <v>72</v>
      </c>
      <c r="C22" s="27"/>
    </row>
    <row r="23" spans="1:8" ht="13.5" thickBot="1" x14ac:dyDescent="0.25">
      <c r="B23" s="27"/>
      <c r="C23" s="27"/>
    </row>
    <row r="24" spans="1:8" ht="25.5" x14ac:dyDescent="0.2">
      <c r="B24" s="28"/>
      <c r="C24" s="29" t="s">
        <v>15</v>
      </c>
    </row>
    <row r="25" spans="1:8" x14ac:dyDescent="0.2">
      <c r="B25" s="30" t="s">
        <v>64</v>
      </c>
      <c r="C25" s="68">
        <f>F6</f>
        <v>0</v>
      </c>
    </row>
    <row r="26" spans="1:8" x14ac:dyDescent="0.2">
      <c r="B26" s="30" t="s">
        <v>66</v>
      </c>
      <c r="C26" s="67">
        <f>G12</f>
        <v>0</v>
      </c>
    </row>
    <row r="27" spans="1:8" x14ac:dyDescent="0.2">
      <c r="B27" s="31" t="s">
        <v>67</v>
      </c>
      <c r="C27" s="77">
        <f>G20</f>
        <v>0</v>
      </c>
    </row>
    <row r="28" spans="1:8" ht="13.5" thickBot="1" x14ac:dyDescent="0.25">
      <c r="B28" s="127" t="s">
        <v>74</v>
      </c>
      <c r="C28" s="128">
        <f>SUM(C25:C27)</f>
        <v>0</v>
      </c>
    </row>
  </sheetData>
  <sheetProtection selectLockedCells="1" selectUnlockedCells="1"/>
  <mergeCells count="9">
    <mergeCell ref="A21:H21"/>
    <mergeCell ref="A3:A4"/>
    <mergeCell ref="A9:A10"/>
    <mergeCell ref="A15:A16"/>
    <mergeCell ref="B8:C8"/>
    <mergeCell ref="B14:D14"/>
    <mergeCell ref="A6:E6"/>
    <mergeCell ref="A12:F12"/>
    <mergeCell ref="A20:F20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I30" sqref="I30"/>
    </sheetView>
  </sheetViews>
  <sheetFormatPr defaultRowHeight="15" x14ac:dyDescent="0.25"/>
  <cols>
    <col min="1" max="1" width="31" style="106" customWidth="1"/>
    <col min="2" max="2" width="18.85546875" style="106" customWidth="1"/>
    <col min="3" max="16384" width="9.140625" style="106"/>
  </cols>
  <sheetData>
    <row r="1" spans="1:2" ht="25.5" x14ac:dyDescent="0.25">
      <c r="A1" s="104" t="s">
        <v>200</v>
      </c>
      <c r="B1" s="105" t="s">
        <v>15</v>
      </c>
    </row>
    <row r="2" spans="1:2" x14ac:dyDescent="0.25">
      <c r="A2" s="107" t="s">
        <v>26</v>
      </c>
      <c r="B2" s="108">
        <f>POTS!C36</f>
        <v>0</v>
      </c>
    </row>
    <row r="3" spans="1:2" x14ac:dyDescent="0.25">
      <c r="A3" s="107" t="s">
        <v>27</v>
      </c>
      <c r="B3" s="108">
        <f>POTS!C37</f>
        <v>0</v>
      </c>
    </row>
    <row r="4" spans="1:2" x14ac:dyDescent="0.25">
      <c r="A4" s="107" t="s">
        <v>28</v>
      </c>
      <c r="B4" s="108">
        <f>POTS!C38</f>
        <v>0</v>
      </c>
    </row>
    <row r="5" spans="1:2" ht="15.75" thickBot="1" x14ac:dyDescent="0.3">
      <c r="A5" s="113" t="s">
        <v>29</v>
      </c>
      <c r="B5" s="114">
        <f>POTS!C39</f>
        <v>0</v>
      </c>
    </row>
    <row r="6" spans="1:2" ht="25.5" x14ac:dyDescent="0.25">
      <c r="A6" s="104" t="s">
        <v>196</v>
      </c>
      <c r="B6" s="105" t="s">
        <v>15</v>
      </c>
    </row>
    <row r="7" spans="1:2" x14ac:dyDescent="0.25">
      <c r="A7" s="107" t="s">
        <v>33</v>
      </c>
      <c r="B7" s="108">
        <f>'Govor&amp;Internet'!C46</f>
        <v>0</v>
      </c>
    </row>
    <row r="8" spans="1:2" x14ac:dyDescent="0.25">
      <c r="A8" s="107" t="s">
        <v>34</v>
      </c>
      <c r="B8" s="108">
        <f>'Govor&amp;Internet'!C47</f>
        <v>0</v>
      </c>
    </row>
    <row r="9" spans="1:2" x14ac:dyDescent="0.25">
      <c r="A9" s="107" t="s">
        <v>35</v>
      </c>
      <c r="B9" s="108">
        <f>'Govor&amp;Internet'!C48</f>
        <v>0</v>
      </c>
    </row>
    <row r="10" spans="1:2" x14ac:dyDescent="0.25">
      <c r="A10" s="107" t="s">
        <v>109</v>
      </c>
      <c r="B10" s="108">
        <f>'Govor&amp;Internet'!C49</f>
        <v>0</v>
      </c>
    </row>
    <row r="11" spans="1:2" x14ac:dyDescent="0.25">
      <c r="A11" s="107" t="s">
        <v>111</v>
      </c>
      <c r="B11" s="108">
        <f>'Govor&amp;Internet'!C50</f>
        <v>0</v>
      </c>
    </row>
    <row r="12" spans="1:2" ht="15.75" thickBot="1" x14ac:dyDescent="0.3">
      <c r="A12" s="112" t="s">
        <v>36</v>
      </c>
      <c r="B12" s="117">
        <f>'Govor&amp;Internet'!C51</f>
        <v>0</v>
      </c>
    </row>
    <row r="13" spans="1:2" ht="25.5" x14ac:dyDescent="0.25">
      <c r="A13" s="115" t="s">
        <v>195</v>
      </c>
      <c r="B13" s="116" t="s">
        <v>15</v>
      </c>
    </row>
    <row r="14" spans="1:2" x14ac:dyDescent="0.25">
      <c r="A14" s="107" t="s">
        <v>40</v>
      </c>
      <c r="B14" s="108">
        <f>'ISDN PRA'!C39</f>
        <v>0</v>
      </c>
    </row>
    <row r="15" spans="1:2" x14ac:dyDescent="0.25">
      <c r="A15" s="107" t="s">
        <v>41</v>
      </c>
      <c r="B15" s="108">
        <f>'ISDN PRA'!C40</f>
        <v>0</v>
      </c>
    </row>
    <row r="16" spans="1:2" x14ac:dyDescent="0.25">
      <c r="A16" s="107" t="s">
        <v>42</v>
      </c>
      <c r="B16" s="108">
        <f>'ISDN PRA'!C41</f>
        <v>0</v>
      </c>
    </row>
    <row r="17" spans="1:2" ht="15.75" thickBot="1" x14ac:dyDescent="0.3">
      <c r="A17" s="113" t="s">
        <v>43</v>
      </c>
      <c r="B17" s="114">
        <f>'ISDN PRA'!C42</f>
        <v>0</v>
      </c>
    </row>
    <row r="18" spans="1:2" ht="25.5" x14ac:dyDescent="0.25">
      <c r="A18" s="104" t="s">
        <v>197</v>
      </c>
      <c r="B18" s="105" t="s">
        <v>15</v>
      </c>
    </row>
    <row r="19" spans="1:2" x14ac:dyDescent="0.25">
      <c r="A19" s="107" t="s">
        <v>45</v>
      </c>
      <c r="B19" s="108">
        <f>' ISDN BRA'!C38</f>
        <v>0</v>
      </c>
    </row>
    <row r="20" spans="1:2" x14ac:dyDescent="0.25">
      <c r="A20" s="107" t="s">
        <v>47</v>
      </c>
      <c r="B20" s="108">
        <f>' ISDN BRA'!C39</f>
        <v>0</v>
      </c>
    </row>
    <row r="21" spans="1:2" x14ac:dyDescent="0.25">
      <c r="A21" s="107" t="s">
        <v>48</v>
      </c>
      <c r="B21" s="108">
        <f>' ISDN BRA'!C40</f>
        <v>0</v>
      </c>
    </row>
    <row r="22" spans="1:2" x14ac:dyDescent="0.25">
      <c r="A22" s="107" t="s">
        <v>49</v>
      </c>
      <c r="B22" s="110">
        <f>' ISDN BRA'!C41</f>
        <v>0</v>
      </c>
    </row>
    <row r="23" spans="1:2" ht="26.25" thickBot="1" x14ac:dyDescent="0.3">
      <c r="A23" s="120" t="s">
        <v>198</v>
      </c>
      <c r="B23" s="121" t="s">
        <v>15</v>
      </c>
    </row>
    <row r="24" spans="1:2" x14ac:dyDescent="0.25">
      <c r="A24" s="118" t="s">
        <v>53</v>
      </c>
      <c r="B24" s="119">
        <f>'VOIP PBX i Najam'!C61</f>
        <v>0</v>
      </c>
    </row>
    <row r="25" spans="1:2" x14ac:dyDescent="0.25">
      <c r="A25" s="107" t="s">
        <v>54</v>
      </c>
      <c r="B25" s="108">
        <f>'VOIP PBX i Najam'!C62</f>
        <v>0</v>
      </c>
    </row>
    <row r="26" spans="1:2" x14ac:dyDescent="0.25">
      <c r="A26" s="107" t="s">
        <v>55</v>
      </c>
      <c r="B26" s="108">
        <f>'VOIP PBX i Najam'!C63</f>
        <v>0</v>
      </c>
    </row>
    <row r="27" spans="1:2" x14ac:dyDescent="0.25">
      <c r="A27" s="107" t="s">
        <v>152</v>
      </c>
      <c r="B27" s="108">
        <f>'VOIP PBX i Najam'!C64</f>
        <v>0</v>
      </c>
    </row>
    <row r="28" spans="1:2" x14ac:dyDescent="0.25">
      <c r="A28" s="107" t="s">
        <v>154</v>
      </c>
      <c r="B28" s="108">
        <f>'VOIP PBX i Najam'!C65</f>
        <v>0</v>
      </c>
    </row>
    <row r="29" spans="1:2" ht="15.75" thickBot="1" x14ac:dyDescent="0.3">
      <c r="A29" s="113" t="s">
        <v>56</v>
      </c>
      <c r="B29" s="114">
        <f>'VOIP PBX i Najam'!C66</f>
        <v>0</v>
      </c>
    </row>
    <row r="30" spans="1:2" ht="25.5" x14ac:dyDescent="0.25">
      <c r="A30" s="104" t="s">
        <v>199</v>
      </c>
      <c r="B30" s="105" t="s">
        <v>15</v>
      </c>
    </row>
    <row r="31" spans="1:2" x14ac:dyDescent="0.25">
      <c r="A31" s="107" t="s">
        <v>57</v>
      </c>
      <c r="B31" s="108">
        <f>'VOIP PBX Trunk i Najam'!C63</f>
        <v>0</v>
      </c>
    </row>
    <row r="32" spans="1:2" x14ac:dyDescent="0.25">
      <c r="A32" s="107" t="s">
        <v>58</v>
      </c>
      <c r="B32" s="108">
        <f>'VOIP PBX Trunk i Najam'!C64</f>
        <v>0</v>
      </c>
    </row>
    <row r="33" spans="1:2" x14ac:dyDescent="0.25">
      <c r="A33" s="107" t="s">
        <v>59</v>
      </c>
      <c r="B33" s="108">
        <f>'VOIP PBX Trunk i Najam'!C65</f>
        <v>0</v>
      </c>
    </row>
    <row r="34" spans="1:2" x14ac:dyDescent="0.25">
      <c r="A34" s="107" t="s">
        <v>60</v>
      </c>
      <c r="B34" s="108">
        <f>'VOIP PBX Trunk i Najam'!C66</f>
        <v>0</v>
      </c>
    </row>
    <row r="35" spans="1:2" x14ac:dyDescent="0.25">
      <c r="A35" s="107" t="s">
        <v>61</v>
      </c>
      <c r="B35" s="108">
        <f>'VOIP PBX Trunk i Najam'!C67</f>
        <v>0</v>
      </c>
    </row>
    <row r="36" spans="1:2" ht="15.75" thickBot="1" x14ac:dyDescent="0.3">
      <c r="A36" s="112" t="s">
        <v>62</v>
      </c>
      <c r="B36" s="117">
        <f>'VOIP PBX Trunk i Najam'!C68</f>
        <v>0</v>
      </c>
    </row>
    <row r="37" spans="1:2" ht="25.5" x14ac:dyDescent="0.25">
      <c r="A37" s="115" t="s">
        <v>72</v>
      </c>
      <c r="B37" s="116" t="s">
        <v>15</v>
      </c>
    </row>
    <row r="38" spans="1:2" x14ac:dyDescent="0.25">
      <c r="A38" s="107" t="s">
        <v>64</v>
      </c>
      <c r="B38" s="108">
        <f>'0800'!C25</f>
        <v>0</v>
      </c>
    </row>
    <row r="39" spans="1:2" x14ac:dyDescent="0.25">
      <c r="A39" s="107" t="s">
        <v>66</v>
      </c>
      <c r="B39" s="108">
        <f>'0800'!C26</f>
        <v>0</v>
      </c>
    </row>
    <row r="40" spans="1:2" x14ac:dyDescent="0.25">
      <c r="A40" s="107" t="s">
        <v>67</v>
      </c>
      <c r="B40" s="108">
        <f>'0800'!C27</f>
        <v>0</v>
      </c>
    </row>
    <row r="41" spans="1:2" ht="15.75" thickBot="1" x14ac:dyDescent="0.3">
      <c r="A41" s="113" t="s">
        <v>74</v>
      </c>
      <c r="B41" s="114">
        <f>'0800'!C28</f>
        <v>0</v>
      </c>
    </row>
    <row r="42" spans="1:2" ht="24" customHeight="1" thickBot="1" x14ac:dyDescent="0.3">
      <c r="A42" s="109" t="s">
        <v>77</v>
      </c>
      <c r="B42" s="111">
        <f>SUM(B5,B12,B17,B22,B29,B36,B41)</f>
        <v>0</v>
      </c>
    </row>
    <row r="43" spans="1:2" ht="27" customHeight="1" thickBot="1" x14ac:dyDescent="0.3">
      <c r="A43" s="122" t="s">
        <v>78</v>
      </c>
      <c r="B43" s="123">
        <f>B42*1.25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POTS</vt:lpstr>
      <vt:lpstr>Govor&amp;Internet</vt:lpstr>
      <vt:lpstr>ISDN PRA</vt:lpstr>
      <vt:lpstr> ISDN BRA</vt:lpstr>
      <vt:lpstr>VOIP PBX i Najam</vt:lpstr>
      <vt:lpstr>VOIP PBX Trunk i Najam</vt:lpstr>
      <vt:lpstr>0800</vt:lpstr>
      <vt:lpstr>REKAPITULACIJA</vt:lpstr>
      <vt:lpstr>'VOIP PBX i Najam'!_GoBack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Šamec</dc:creator>
  <cp:lastModifiedBy>vturkalj</cp:lastModifiedBy>
  <cp:lastPrinted>2015-09-15T07:38:18Z</cp:lastPrinted>
  <dcterms:created xsi:type="dcterms:W3CDTF">2015-06-19T06:53:31Z</dcterms:created>
  <dcterms:modified xsi:type="dcterms:W3CDTF">2015-10-27T09:04:34Z</dcterms:modified>
</cp:coreProperties>
</file>